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7年西丰县一般公共预算收入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<sst xmlns="http://schemas.openxmlformats.org/spreadsheetml/2006/main" count="32" uniqueCount="32">
  <si>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2017年西丰县一般公共预算收入表</t>
  </si>
  <si>
    <t>单位：万元</t>
  </si>
  <si>
    <t>预    算    科    目</t>
  </si>
  <si>
    <t>2016年预计数</t>
  </si>
  <si>
    <t>2017年预算数</t>
  </si>
  <si>
    <t>2017年预算数比2016年预计数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</si>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</sst>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_ "/>
    <numFmt numFmtId="181" formatCode="#,##0.0_ "/>
  </numFmts>
  <fonts count="27"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name val="黑体"/>
      <family val="3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0"/>
      <name val="Geneva"/>
      <family val="2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176" fontId="5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26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0">
      <alignment/>
      <protection/>
    </xf>
    <xf numFmtId="0" fontId="25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left" vertical="center"/>
      <protection/>
    </xf>
    <xf numFmtId="180" fontId="2" fillId="0" borderId="10" xfId="63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 vertical="center"/>
      <protection/>
    </xf>
    <xf numFmtId="180" fontId="2" fillId="0" borderId="10" xfId="63" applyNumberFormat="1" applyFont="1" applyFill="1" applyBorder="1" applyAlignment="1">
      <alignment vertical="center"/>
      <protection/>
    </xf>
    <xf numFmtId="181" fontId="2" fillId="0" borderId="10" xfId="63" applyNumberFormat="1" applyFont="1" applyFill="1" applyBorder="1" applyAlignment="1">
      <alignment vertical="center"/>
      <protection/>
    </xf>
    <xf numFmtId="0" fontId="2" fillId="0" borderId="10" xfId="63" applyFont="1" applyFill="1" applyBorder="1" applyAlignment="1">
      <alignment horizontal="left" vertical="center" indent="1"/>
      <protection/>
    </xf>
    <xf numFmtId="180" fontId="2" fillId="0" borderId="10" xfId="64" applyNumberFormat="1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7" sqref="A7"/>
    </sheetView>
  </sheetViews>
  <sheetFormatPr defaultColWidth="12" defaultRowHeight="11.25"/>
  <cols>
    <col min="1" max="1" width="49.83203125" style="2" customWidth="1"/>
    <col min="2" max="2" width="27.16015625" style="3" customWidth="1"/>
    <col min="3" max="3" width="27.16015625" style="2" customWidth="1"/>
    <col min="4" max="4" width="27.16015625" style="3" customWidth="1"/>
    <col min="5" max="5" width="27.16015625" style="2" customWidth="1"/>
    <col min="6" max="254" width="12" style="2" customWidth="1"/>
  </cols>
  <sheetData>
    <row r="1" spans="1:5" s="1" customFormat="1" ht="25.5">
      <c r="A1" s="4" t="s">
        <v>0</v>
      </c>
      <c r="B1" s="4"/>
      <c r="C1" s="4"/>
      <c r="D1" s="4"/>
      <c r="E1" s="4"/>
    </row>
    <row r="2" spans="1:5" s="1" customFormat="1" ht="13.5">
      <c r="A2" s="5"/>
      <c r="B2" s="6"/>
      <c r="C2" s="2"/>
      <c r="E2" s="7" t="s">
        <v>1</v>
      </c>
    </row>
    <row r="3" spans="1:5" s="1" customFormat="1" ht="24" customHeight="1">
      <c r="A3" s="8" t="s">
        <v>2</v>
      </c>
      <c r="B3" s="8" t="s">
        <v>3</v>
      </c>
      <c r="C3" s="8" t="s">
        <v>4</v>
      </c>
      <c r="D3" s="9" t="s">
        <v>5</v>
      </c>
      <c r="E3" s="9"/>
    </row>
    <row r="4" spans="1:5" s="1" customFormat="1" ht="24" customHeight="1">
      <c r="A4" s="10"/>
      <c r="B4" s="10"/>
      <c r="C4" s="10"/>
      <c r="D4" s="9" t="s">
        <v>6</v>
      </c>
      <c r="E4" s="9" t="s">
        <v>7</v>
      </c>
    </row>
    <row r="5" spans="1:5" s="1" customFormat="1" ht="17.25" customHeight="1">
      <c r="A5" s="11" t="s">
        <v>8</v>
      </c>
      <c r="B5" s="12">
        <f>SUM(B6,B22)</f>
        <v>25700</v>
      </c>
      <c r="C5" s="12">
        <f>SUM(C6,C22)</f>
        <v>26900</v>
      </c>
      <c r="D5" s="12">
        <f>SUM(D6,D22)</f>
        <v>1200</v>
      </c>
      <c r="E5" s="12">
        <f>ROUND(SUM(D5/B5*100),1)</f>
        <v>4.7</v>
      </c>
    </row>
    <row r="6" spans="1:5" s="1" customFormat="1" ht="17.25" customHeight="1">
      <c r="A6" s="13" t="s">
        <v>9</v>
      </c>
      <c r="B6" s="14">
        <f>SUM(B7:B21)</f>
        <v>15715</v>
      </c>
      <c r="C6" s="14">
        <f>SUM(C7:C21)</f>
        <v>17599</v>
      </c>
      <c r="D6" s="14">
        <f>SUM(D7:D21)</f>
        <v>1884</v>
      </c>
      <c r="E6" s="15">
        <f aca="true" t="shared" si="0" ref="E6:E20">ROUND(SUM(D6/B6*100),1)</f>
        <v>12</v>
      </c>
    </row>
    <row r="7" spans="1:5" s="1" customFormat="1" ht="17.25" customHeight="1">
      <c r="A7" s="16" t="s">
        <v>10</v>
      </c>
      <c r="B7" s="14">
        <v>3300</v>
      </c>
      <c r="C7" s="12">
        <v>5145</v>
      </c>
      <c r="D7" s="14">
        <f>SUM(C7-B7)</f>
        <v>1845</v>
      </c>
      <c r="E7" s="15">
        <f t="shared" si="0"/>
        <v>55.9</v>
      </c>
    </row>
    <row r="8" spans="1:5" s="1" customFormat="1" ht="17.25" customHeight="1">
      <c r="A8" s="16" t="s">
        <v>11</v>
      </c>
      <c r="B8" s="14">
        <v>3570</v>
      </c>
      <c r="C8" s="12">
        <v>0</v>
      </c>
      <c r="D8" s="14">
        <f aca="true" t="shared" si="1" ref="D8:D20">SUM(C8-B8)</f>
        <v>-3570</v>
      </c>
      <c r="E8" s="15">
        <f t="shared" si="0"/>
        <v>-100</v>
      </c>
    </row>
    <row r="9" spans="1:5" s="1" customFormat="1" ht="17.25" customHeight="1">
      <c r="A9" s="16" t="s">
        <v>12</v>
      </c>
      <c r="B9" s="14">
        <v>1910</v>
      </c>
      <c r="C9" s="12">
        <v>1650</v>
      </c>
      <c r="D9" s="14">
        <f t="shared" si="1"/>
        <v>-260</v>
      </c>
      <c r="E9" s="15">
        <f t="shared" si="0"/>
        <v>-13.6</v>
      </c>
    </row>
    <row r="10" spans="1:5" s="1" customFormat="1" ht="17.25" customHeight="1">
      <c r="A10" s="16" t="s">
        <v>13</v>
      </c>
      <c r="B10" s="14">
        <v>500</v>
      </c>
      <c r="C10" s="12">
        <v>535</v>
      </c>
      <c r="D10" s="14">
        <f t="shared" si="1"/>
        <v>35</v>
      </c>
      <c r="E10" s="15">
        <f t="shared" si="0"/>
        <v>7</v>
      </c>
    </row>
    <row r="11" spans="1:5" s="1" customFormat="1" ht="17.25" customHeight="1">
      <c r="A11" s="16" t="s">
        <v>14</v>
      </c>
      <c r="B11" s="14">
        <v>250</v>
      </c>
      <c r="C11" s="12">
        <v>269</v>
      </c>
      <c r="D11" s="14">
        <f t="shared" si="1"/>
        <v>19</v>
      </c>
      <c r="E11" s="15">
        <f t="shared" si="0"/>
        <v>7.6</v>
      </c>
    </row>
    <row r="12" spans="1:5" s="1" customFormat="1" ht="17.25" customHeight="1">
      <c r="A12" s="16" t="s">
        <v>15</v>
      </c>
      <c r="B12" s="14">
        <v>500</v>
      </c>
      <c r="C12" s="12">
        <v>750</v>
      </c>
      <c r="D12" s="14">
        <f t="shared" si="1"/>
        <v>250</v>
      </c>
      <c r="E12" s="15">
        <f t="shared" si="0"/>
        <v>50</v>
      </c>
    </row>
    <row r="13" spans="1:5" s="1" customFormat="1" ht="17.25" customHeight="1">
      <c r="A13" s="16" t="s">
        <v>16</v>
      </c>
      <c r="B13" s="14">
        <v>460</v>
      </c>
      <c r="C13" s="12">
        <v>498</v>
      </c>
      <c r="D13" s="14">
        <f t="shared" si="1"/>
        <v>38</v>
      </c>
      <c r="E13" s="15">
        <f t="shared" si="0"/>
        <v>8.3</v>
      </c>
    </row>
    <row r="14" spans="1:5" s="1" customFormat="1" ht="17.25" customHeight="1">
      <c r="A14" s="16" t="s">
        <v>17</v>
      </c>
      <c r="B14" s="14">
        <v>180</v>
      </c>
      <c r="C14" s="12">
        <v>200</v>
      </c>
      <c r="D14" s="14">
        <f t="shared" si="1"/>
        <v>20</v>
      </c>
      <c r="E14" s="15">
        <f t="shared" si="0"/>
        <v>11.1</v>
      </c>
    </row>
    <row r="15" spans="1:5" s="1" customFormat="1" ht="17.25" customHeight="1">
      <c r="A15" s="16" t="s">
        <v>18</v>
      </c>
      <c r="B15" s="14">
        <v>832</v>
      </c>
      <c r="C15" s="12">
        <v>924</v>
      </c>
      <c r="D15" s="14">
        <f t="shared" si="1"/>
        <v>92</v>
      </c>
      <c r="E15" s="15">
        <f t="shared" si="0"/>
        <v>11.1</v>
      </c>
    </row>
    <row r="16" spans="1:5" s="1" customFormat="1" ht="17.25" customHeight="1">
      <c r="A16" s="16" t="s">
        <v>19</v>
      </c>
      <c r="B16" s="14">
        <v>723</v>
      </c>
      <c r="C16" s="12">
        <v>900</v>
      </c>
      <c r="D16" s="14">
        <f t="shared" si="1"/>
        <v>177</v>
      </c>
      <c r="E16" s="15">
        <f t="shared" si="0"/>
        <v>24.5</v>
      </c>
    </row>
    <row r="17" spans="1:5" s="1" customFormat="1" ht="17.25" customHeight="1">
      <c r="A17" s="16" t="s">
        <v>20</v>
      </c>
      <c r="B17" s="14">
        <v>450</v>
      </c>
      <c r="C17" s="12">
        <v>400</v>
      </c>
      <c r="D17" s="14">
        <f t="shared" si="1"/>
        <v>-50</v>
      </c>
      <c r="E17" s="15">
        <f t="shared" si="0"/>
        <v>-11.1</v>
      </c>
    </row>
    <row r="18" spans="1:5" s="1" customFormat="1" ht="17.25" customHeight="1">
      <c r="A18" s="16" t="s">
        <v>21</v>
      </c>
      <c r="B18" s="14">
        <v>14</v>
      </c>
      <c r="C18" s="12">
        <f>1501</f>
        <v>1501</v>
      </c>
      <c r="D18" s="14">
        <f t="shared" si="1"/>
        <v>1487</v>
      </c>
      <c r="E18" s="15">
        <f t="shared" si="0"/>
        <v>10621.4</v>
      </c>
    </row>
    <row r="19" spans="1:5" s="1" customFormat="1" ht="17.25" customHeight="1">
      <c r="A19" s="16" t="s">
        <v>22</v>
      </c>
      <c r="B19" s="14">
        <v>1950</v>
      </c>
      <c r="C19" s="12">
        <v>3627</v>
      </c>
      <c r="D19" s="14">
        <f t="shared" si="1"/>
        <v>1677</v>
      </c>
      <c r="E19" s="15">
        <f t="shared" si="0"/>
        <v>86</v>
      </c>
    </row>
    <row r="20" spans="1:5" s="1" customFormat="1" ht="17.25" customHeight="1">
      <c r="A20" s="16" t="s">
        <v>23</v>
      </c>
      <c r="B20" s="14">
        <v>1076</v>
      </c>
      <c r="C20" s="12">
        <v>1200</v>
      </c>
      <c r="D20" s="14">
        <f t="shared" si="1"/>
        <v>124</v>
      </c>
      <c r="E20" s="15">
        <f t="shared" si="0"/>
        <v>11.5</v>
      </c>
    </row>
    <row r="21" spans="1:5" s="1" customFormat="1" ht="17.25" customHeight="1">
      <c r="A21" s="16" t="s">
        <v>24</v>
      </c>
      <c r="B21" s="14"/>
      <c r="C21" s="14"/>
      <c r="D21" s="14"/>
      <c r="E21" s="15"/>
    </row>
    <row r="22" spans="1:5" s="1" customFormat="1" ht="17.25" customHeight="1">
      <c r="A22" s="13" t="s">
        <v>25</v>
      </c>
      <c r="B22" s="14">
        <f>SUM(B23:B28)</f>
        <v>9985</v>
      </c>
      <c r="C22" s="14">
        <f>SUM(C23:C28)</f>
        <v>9301</v>
      </c>
      <c r="D22" s="14">
        <f>SUM(D23:D28)</f>
        <v>-684</v>
      </c>
      <c r="E22" s="15">
        <f aca="true" t="shared" si="2" ref="E22:E28">ROUND(SUM(D22/B22*100),1)</f>
        <v>-6.9</v>
      </c>
    </row>
    <row r="23" spans="1:5" s="1" customFormat="1" ht="17.25" customHeight="1">
      <c r="A23" s="16" t="s">
        <v>26</v>
      </c>
      <c r="B23" s="14">
        <v>950</v>
      </c>
      <c r="C23" s="12">
        <v>950</v>
      </c>
      <c r="D23" s="14">
        <f aca="true" t="shared" si="3" ref="D23:D28">SUM(C23-B23)</f>
        <v>0</v>
      </c>
      <c r="E23" s="15">
        <f t="shared" si="2"/>
        <v>0</v>
      </c>
    </row>
    <row r="24" spans="1:5" s="1" customFormat="1" ht="17.25" customHeight="1">
      <c r="A24" s="16" t="s">
        <v>27</v>
      </c>
      <c r="B24" s="14">
        <v>3300</v>
      </c>
      <c r="C24" s="12">
        <v>3015</v>
      </c>
      <c r="D24" s="14">
        <f t="shared" si="3"/>
        <v>-285</v>
      </c>
      <c r="E24" s="15">
        <f t="shared" si="2"/>
        <v>-8.6</v>
      </c>
    </row>
    <row r="25" spans="1:5" s="1" customFormat="1" ht="17.25" customHeight="1">
      <c r="A25" s="16" t="s">
        <v>28</v>
      </c>
      <c r="B25" s="14">
        <v>3000</v>
      </c>
      <c r="C25" s="12">
        <v>2500</v>
      </c>
      <c r="D25" s="14">
        <f t="shared" si="3"/>
        <v>-500</v>
      </c>
      <c r="E25" s="15">
        <f t="shared" si="2"/>
        <v>-16.7</v>
      </c>
    </row>
    <row r="26" spans="1:5" s="1" customFormat="1" ht="17.25" customHeight="1">
      <c r="A26" s="16" t="s">
        <v>29</v>
      </c>
      <c r="B26" s="14">
        <v>0</v>
      </c>
      <c r="C26" s="12">
        <v>0</v>
      </c>
      <c r="D26" s="17"/>
      <c r="E26" s="15"/>
    </row>
    <row r="27" spans="1:5" s="1" customFormat="1" ht="17.25" customHeight="1">
      <c r="A27" s="16" t="s">
        <v>30</v>
      </c>
      <c r="B27" s="14">
        <v>2553</v>
      </c>
      <c r="C27" s="12">
        <v>2836</v>
      </c>
      <c r="D27" s="14">
        <f t="shared" si="3"/>
        <v>283</v>
      </c>
      <c r="E27" s="15">
        <f t="shared" si="2"/>
        <v>11.1</v>
      </c>
    </row>
    <row r="28" spans="1:5" s="1" customFormat="1" ht="17.25" customHeight="1">
      <c r="A28" s="16" t="s">
        <v>31</v>
      </c>
      <c r="B28" s="14">
        <v>182</v>
      </c>
      <c r="C28" s="12">
        <v>0</v>
      </c>
      <c r="D28" s="14">
        <f t="shared" si="3"/>
        <v>-182</v>
      </c>
      <c r="E28" s="15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2016-12-21T09:07:32Z</cp:lastPrinted>
  <dcterms:created xsi:type="dcterms:W3CDTF">2016-12-02T07:17:46Z</dcterms:created>
  <dcterms:modified xsi:type="dcterms:W3CDTF">2017-10-28T01:59:18Z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