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<sst xmlns="http://schemas.openxmlformats.org/spreadsheetml/2006/main" count="35" uniqueCount="35">
  <si>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2018年西丰县一般公共预算收入决算表</t>
  </si>
  <si>
    <t>单位：万元</t>
  </si>
  <si>
    <t>预算科目</t>
  </si>
  <si>
    <t>调整预算数</t>
  </si>
  <si>
    <t>2018决算数</t>
  </si>
  <si>
    <t>完成预算%</t>
  </si>
  <si>
    <t>增减%</t>
  </si>
  <si>
    <t>一般公共预算收入合计</t>
  </si>
  <si>
    <t>一、税收收入</t>
  </si>
  <si>
    <t>　　增值税</t>
  </si>
  <si>
    <t>　　营业税</t>
  </si>
  <si>
    <t>　　企业所得税</t>
  </si>
  <si>
    <t>　　企业所得税退税</t>
  </si>
  <si>
    <t>　　个人所得税</t>
  </si>
  <si>
    <t>　　资源税</t>
  </si>
  <si>
    <t>　　固定资产投资方向调节税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</si>
  <si>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</si>
  <si>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</si>
  <si>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</si>
  <si>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</si>
  <si>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</si>
  <si>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</si>
  <si>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</si>
  <si>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</si>
  <si>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　　烟叶税</t>
  </si>
  <si>
    <t>　　环保税</t>
  </si>
  <si>
    <t>　　其他税收收入</t>
  </si>
  <si>
    <t>二、非税收入</t>
  </si>
  <si>
    <t>　　专项收入</t>
  </si>
  <si>
    <t xml:space="preserve">       其中教育附加收入</t>
  </si>
  <si>
    <t>　　行政事业性收费收入</t>
  </si>
  <si>
    <t>　　罚没收入</t>
  </si>
  <si>
    <t>　　国有资本经营收入</t>
  </si>
  <si>
    <t>　　国有资源(资产)有偿使用收入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</si>
  <si>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捐赠收入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</si>
</sst>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 "/>
  </numFmts>
  <fonts count="43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/>
    </xf>
    <xf numFmtId="176" fontId="1" fillId="0" borderId="0" xfId="0" applyNumberFormat="1" applyFont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3" fontId="3" fillId="0" borderId="9" xfId="0" applyNumberFormat="1" applyFont="1" applyFill="1" applyBorder="1" applyAlignment="1" applyProtection="1">
      <alignment horizontal="center" vertical="center"/>
      <protection/>
    </xf>
    <xf numFmtId="177" fontId="3" fillId="0" borderId="9" xfId="0" applyNumberFormat="1" applyFont="1" applyFill="1" applyBorder="1" applyAlignment="1" applyProtection="1">
      <alignment horizontal="right" vertical="center"/>
      <protection/>
    </xf>
    <xf numFmtId="176" fontId="3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3" fontId="0" fillId="0" borderId="16" xfId="0" applyNumberFormat="1" applyFont="1" applyFill="1" applyBorder="1" applyAlignment="1" applyProtection="1">
      <alignment horizontal="right" vertical="center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SheetLayoutView="100" workbookViewId="0" topLeftCell="A1">
      <selection activeCell="A3" sqref="A3"/>
    </sheetView>
  </sheetViews>
  <sheetFormatPr defaultColWidth="9.00390625" defaultRowHeight="14.25"/>
  <cols>
    <col min="1" max="1" width="32.25390625" style="0" customWidth="1"/>
    <col min="2" max="3" width="12.625" style="0" customWidth="1"/>
    <col min="4" max="4" width="13.75390625" style="0" customWidth="1"/>
    <col min="5" max="5" width="13.25390625" style="1" customWidth="1"/>
  </cols>
  <sheetData>
    <row r="1" spans="1:5" ht="22.5">
      <c r="A1" s="2" t="s">
        <v>0</v>
      </c>
      <c r="B1" s="2"/>
      <c r="C1" s="2"/>
      <c r="D1" s="2"/>
      <c r="E1" s="2"/>
    </row>
    <row r="2" spans="1:5" ht="17.25" customHeight="1">
      <c r="A2" s="3"/>
      <c r="B2" s="2"/>
      <c r="C2" s="2"/>
      <c r="D2" s="2"/>
      <c r="E2" s="4"/>
    </row>
    <row r="3" ht="14.25">
      <c r="E3" s="1" t="s">
        <v>1</v>
      </c>
    </row>
    <row r="4" spans="1:5" ht="30" customHeight="1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</row>
    <row r="5" spans="1:5" ht="21" customHeight="1">
      <c r="A5" s="5" t="s">
        <v>7</v>
      </c>
      <c r="B5" s="7">
        <f>SUM(B6,B25)</f>
        <v>28018</v>
      </c>
      <c r="C5" s="7">
        <f>SUM(C6,C25)</f>
        <v>28028</v>
      </c>
      <c r="D5" s="8">
        <f>SUM(C5/B5)*100</f>
        <v>100.03569134128061</v>
      </c>
      <c r="E5" s="9">
        <v>7.062913021887772</v>
      </c>
    </row>
    <row r="6" spans="1:5" ht="25.5" customHeight="1">
      <c r="A6" s="10" t="s">
        <v>8</v>
      </c>
      <c r="B6" s="11">
        <f>SUM(B7:B24)</f>
        <v>17570</v>
      </c>
      <c r="C6" s="11">
        <f>SUM(C7:C24)</f>
        <v>14161</v>
      </c>
      <c r="D6" s="8">
        <f aca="true" t="shared" si="0" ref="D6:D31">SUM(C6/B6)*100</f>
        <v>80.59760956175299</v>
      </c>
      <c r="E6" s="9">
        <v>-6.786466561348078</v>
      </c>
    </row>
    <row r="7" spans="1:5" ht="25.5" customHeight="1">
      <c r="A7" s="10" t="s">
        <v>9</v>
      </c>
      <c r="B7" s="11">
        <v>5670</v>
      </c>
      <c r="C7" s="11">
        <v>5658</v>
      </c>
      <c r="D7" s="8">
        <f t="shared" si="0"/>
        <v>99.7883597883598</v>
      </c>
      <c r="E7" s="9">
        <v>0.05305039787798408</v>
      </c>
    </row>
    <row r="8" spans="1:5" ht="25.5" customHeight="1">
      <c r="A8" s="10" t="s">
        <v>10</v>
      </c>
      <c r="B8" s="11">
        <v>0</v>
      </c>
      <c r="C8" s="11"/>
      <c r="D8" s="8"/>
      <c r="E8" s="9">
        <v>-100</v>
      </c>
    </row>
    <row r="9" spans="1:5" ht="25.5" customHeight="1">
      <c r="A9" s="10" t="s">
        <v>11</v>
      </c>
      <c r="B9" s="11">
        <v>1228</v>
      </c>
      <c r="C9" s="11">
        <v>502</v>
      </c>
      <c r="D9" s="8">
        <f>SUM(C9/B9)*100</f>
        <v>40.87947882736157</v>
      </c>
      <c r="E9" s="9">
        <v>-64.52296819787986</v>
      </c>
    </row>
    <row r="10" spans="1:5" ht="25.5" customHeight="1">
      <c r="A10" s="10" t="s">
        <v>12</v>
      </c>
      <c r="B10" s="11"/>
      <c r="C10" s="11"/>
      <c r="D10" s="8"/>
      <c r="E10" s="9"/>
    </row>
    <row r="11" spans="1:5" ht="25.5" customHeight="1">
      <c r="A11" s="10" t="s">
        <v>13</v>
      </c>
      <c r="B11" s="11">
        <v>440</v>
      </c>
      <c r="C11" s="11">
        <v>593</v>
      </c>
      <c r="D11" s="8">
        <f>SUM(C11/B11)*100</f>
        <v>134.77272727272725</v>
      </c>
      <c r="E11" s="9">
        <v>-7.776049766718507</v>
      </c>
    </row>
    <row r="12" spans="1:5" ht="25.5" customHeight="1">
      <c r="A12" s="10" t="s">
        <v>14</v>
      </c>
      <c r="B12" s="11">
        <v>254</v>
      </c>
      <c r="C12" s="11">
        <v>173</v>
      </c>
      <c r="D12" s="8">
        <f t="shared" si="0"/>
        <v>68.11023622047244</v>
      </c>
      <c r="E12" s="9">
        <v>-59.4847775175644</v>
      </c>
    </row>
    <row r="13" spans="1:5" ht="25.5" customHeight="1">
      <c r="A13" s="12" t="s">
        <v>15</v>
      </c>
      <c r="B13" s="11"/>
      <c r="C13" s="11"/>
      <c r="D13" s="8"/>
      <c r="E13" s="9"/>
    </row>
    <row r="14" spans="1:5" ht="25.5" customHeight="1">
      <c r="A14" s="10" t="s">
        <v>16</v>
      </c>
      <c r="B14" s="11">
        <v>506</v>
      </c>
      <c r="C14" s="11">
        <v>552</v>
      </c>
      <c r="D14" s="8">
        <f t="shared" si="0"/>
        <v>109.09090909090908</v>
      </c>
      <c r="E14" s="9">
        <v>13.580246913580247</v>
      </c>
    </row>
    <row r="15" spans="1:5" ht="25.5" customHeight="1">
      <c r="A15" s="10" t="s">
        <v>17</v>
      </c>
      <c r="B15" s="11">
        <v>830</v>
      </c>
      <c r="C15" s="11">
        <v>827</v>
      </c>
      <c r="D15" s="8">
        <f t="shared" si="0"/>
        <v>99.63855421686748</v>
      </c>
      <c r="E15" s="9">
        <v>1.8472906403940887</v>
      </c>
    </row>
    <row r="16" spans="1:5" ht="25.5" customHeight="1">
      <c r="A16" s="10" t="s">
        <v>18</v>
      </c>
      <c r="B16" s="11">
        <v>200</v>
      </c>
      <c r="C16" s="11">
        <v>198</v>
      </c>
      <c r="D16" s="8">
        <f t="shared" si="0"/>
        <v>99</v>
      </c>
      <c r="E16" s="9">
        <v>22.22222222222222</v>
      </c>
    </row>
    <row r="17" spans="1:5" ht="25.5" customHeight="1">
      <c r="A17" s="10" t="s">
        <v>19</v>
      </c>
      <c r="B17" s="11">
        <v>1930</v>
      </c>
      <c r="C17" s="11">
        <v>1180</v>
      </c>
      <c r="D17" s="8">
        <f t="shared" si="0"/>
        <v>61.13989637305699</v>
      </c>
      <c r="E17" s="9">
        <v>12.274024738344433</v>
      </c>
    </row>
    <row r="18" spans="1:5" ht="25.5" customHeight="1">
      <c r="A18" s="10" t="s">
        <v>20</v>
      </c>
      <c r="B18" s="11">
        <v>1300</v>
      </c>
      <c r="C18" s="11">
        <v>436</v>
      </c>
      <c r="D18" s="8">
        <f t="shared" si="0"/>
        <v>33.53846153846154</v>
      </c>
      <c r="E18" s="9">
        <v>-56.13682092555332</v>
      </c>
    </row>
    <row r="19" spans="1:5" ht="25.5" customHeight="1">
      <c r="A19" s="10" t="s">
        <v>21</v>
      </c>
      <c r="B19" s="11">
        <v>562</v>
      </c>
      <c r="C19" s="11">
        <v>896</v>
      </c>
      <c r="D19" s="8">
        <f t="shared" si="0"/>
        <v>159.4306049822064</v>
      </c>
      <c r="E19" s="9">
        <v>50.588235294117645</v>
      </c>
    </row>
    <row r="20" spans="1:5" ht="25.5" customHeight="1">
      <c r="A20" s="10" t="s">
        <v>22</v>
      </c>
      <c r="B20" s="11">
        <v>1200</v>
      </c>
      <c r="C20" s="11">
        <v>56</v>
      </c>
      <c r="D20" s="8">
        <f t="shared" si="0"/>
        <v>4.666666666666667</v>
      </c>
      <c r="E20" s="9"/>
    </row>
    <row r="21" spans="1:5" ht="25.5" customHeight="1">
      <c r="A21" s="10" t="s">
        <v>23</v>
      </c>
      <c r="B21" s="11">
        <v>2500</v>
      </c>
      <c r="C21" s="11">
        <v>1605</v>
      </c>
      <c r="D21" s="8">
        <f t="shared" si="0"/>
        <v>64.2</v>
      </c>
      <c r="E21" s="9">
        <v>-7.118055555555555</v>
      </c>
    </row>
    <row r="22" spans="1:5" ht="25.5" customHeight="1">
      <c r="A22" s="10" t="s">
        <v>24</v>
      </c>
      <c r="B22" s="11">
        <v>900</v>
      </c>
      <c r="C22" s="13">
        <v>1443</v>
      </c>
      <c r="D22" s="8">
        <f t="shared" si="0"/>
        <v>160.33333333333331</v>
      </c>
      <c r="E22" s="9">
        <v>17.6039119804401</v>
      </c>
    </row>
    <row r="23" spans="1:5" ht="25.5" customHeight="1">
      <c r="A23" s="10" t="s">
        <v>25</v>
      </c>
      <c r="B23" s="11">
        <v>50</v>
      </c>
      <c r="C23" s="14">
        <v>42</v>
      </c>
      <c r="D23" s="8"/>
      <c r="E23" s="9"/>
    </row>
    <row r="24" spans="1:5" ht="25.5" customHeight="1">
      <c r="A24" s="15" t="s">
        <v>26</v>
      </c>
      <c r="B24" s="11"/>
      <c r="C24" s="16"/>
      <c r="D24" s="8"/>
      <c r="E24" s="9"/>
    </row>
    <row r="25" spans="1:5" ht="25.5" customHeight="1">
      <c r="A25" s="10" t="s">
        <v>27</v>
      </c>
      <c r="B25" s="17">
        <f>SUM(B26,B28:B32)</f>
        <v>10448</v>
      </c>
      <c r="C25" s="17">
        <f>SUM(C26,C28:C32)</f>
        <v>13867</v>
      </c>
      <c r="D25" s="8">
        <f>SUM(C25/B25)*100</f>
        <v>132.72396630934148</v>
      </c>
      <c r="E25" s="9">
        <v>26.212796941840356</v>
      </c>
    </row>
    <row r="26" spans="1:5" ht="25.5" customHeight="1">
      <c r="A26" s="15" t="s">
        <v>28</v>
      </c>
      <c r="B26" s="11">
        <v>600</v>
      </c>
      <c r="C26" s="18">
        <v>735</v>
      </c>
      <c r="D26" s="8">
        <f>SUM(C26/B26)*100</f>
        <v>122.50000000000001</v>
      </c>
      <c r="E26" s="9">
        <v>-10.256410256410255</v>
      </c>
    </row>
    <row r="27" spans="1:5" ht="25.5" customHeight="1">
      <c r="A27" s="15" t="s">
        <v>29</v>
      </c>
      <c r="B27" s="11">
        <v>301</v>
      </c>
      <c r="C27" s="19">
        <v>329</v>
      </c>
      <c r="D27" s="8">
        <f>SUM(C27/B27)*100</f>
        <v>109.30232558139534</v>
      </c>
      <c r="E27" s="9">
        <v>13.84083044982699</v>
      </c>
    </row>
    <row r="28" spans="1:5" ht="25.5" customHeight="1">
      <c r="A28" s="10" t="s">
        <v>30</v>
      </c>
      <c r="B28" s="11">
        <v>3500</v>
      </c>
      <c r="C28" s="20">
        <v>1887</v>
      </c>
      <c r="D28" s="8">
        <f>SUM(C28/B28)*100</f>
        <v>53.91428571428571</v>
      </c>
      <c r="E28" s="9">
        <v>-59.4455190199871</v>
      </c>
    </row>
    <row r="29" spans="1:5" ht="25.5" customHeight="1">
      <c r="A29" s="10" t="s">
        <v>31</v>
      </c>
      <c r="B29" s="11">
        <v>3283</v>
      </c>
      <c r="C29" s="11">
        <v>2184</v>
      </c>
      <c r="D29" s="8">
        <f>SUM(C29/B29)*100</f>
        <v>66.52452025586354</v>
      </c>
      <c r="E29" s="9">
        <v>-31.557505484174243</v>
      </c>
    </row>
    <row r="30" spans="1:5" ht="25.5" customHeight="1">
      <c r="A30" s="10" t="s">
        <v>32</v>
      </c>
      <c r="B30" s="11">
        <v>0</v>
      </c>
      <c r="C30" s="11"/>
      <c r="D30" s="8"/>
      <c r="E30" s="9"/>
    </row>
    <row r="31" spans="1:5" ht="25.5" customHeight="1">
      <c r="A31" s="10" t="s">
        <v>33</v>
      </c>
      <c r="B31" s="11">
        <v>3000</v>
      </c>
      <c r="C31" s="11">
        <v>9020</v>
      </c>
      <c r="D31" s="8">
        <f>SUM(C31/B31)*100</f>
        <v>300.6666666666667</v>
      </c>
      <c r="E31" s="9">
        <v>301.06714095153404</v>
      </c>
    </row>
    <row r="32" spans="1:5" ht="25.5" customHeight="1">
      <c r="A32" s="10" t="s">
        <v>34</v>
      </c>
      <c r="B32" s="11">
        <v>65</v>
      </c>
      <c r="C32" s="11">
        <v>41</v>
      </c>
      <c r="D32" s="8"/>
      <c r="E32" s="9">
        <v>-45.33333333333333</v>
      </c>
    </row>
  </sheetData>
  <sheetProtection/>
  <mergeCells count="1">
    <mergeCell ref="A1:E1"/>
  </mergeCells>
  <printOptions horizontalCentered="1"/>
  <pageMargins left="0.2361111111111111" right="0.20069444444444445" top="0.46805555555555556" bottom="0.23958333333333334" header="0.5118055555555555" footer="0.5118055555555555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果然</cp:lastModifiedBy>
  <cp:lastPrinted>2017-08-11T06:06:22Z</cp:lastPrinted>
  <dcterms:created xsi:type="dcterms:W3CDTF">2018-06-12T00:04:15Z</dcterms:created>
  <dcterms:modified xsi:type="dcterms:W3CDTF">2019-07-05T02:39:51Z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2052-11.1.0.8584</vt:lpwstr>
  </property>
</Properties>
</file>