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基金支出" sheetId="1" r:id="rId1"/>
  </sheets>
  <definedNames>
    <definedName name="_xlnm.Print_Titles" localSheetId="0">'基金支出'!$1:$5</definedName>
  </definedNames>
  <calcPr fullCalcOnLoad="1"/>
</workbook>
</file>

<file path=xl/sharedStrings.xml><?xml version="1.0" encoding="utf-8"?>
<sst xmlns="http://schemas.openxmlformats.org/spreadsheetml/2006/main" count="57" uniqueCount="55">
  <si>
    <t>2017年县本级政府性基金预算支出决算表</t>
  </si>
  <si>
    <t xml:space="preserve">   发布时间：2018-08-08 11:32:00   </t>
  </si>
  <si>
    <t>单位：万元</t>
  </si>
  <si>
    <t>预算科目</t>
  </si>
  <si>
    <t>调整预算数</t>
  </si>
  <si>
    <t>2017决算数</t>
  </si>
  <si>
    <t>决算数完成预算数%</t>
  </si>
  <si>
    <t>决算数比上年决算数增减%</t>
  </si>
  <si>
    <t>政府性基金支出合计</t>
  </si>
  <si>
    <t>社会保障和就业支出</t>
  </si>
  <si>
    <t xml:space="preserve">  大中型水库移民后期扶持基金支出</t>
  </si>
  <si>
    <t xml:space="preserve">     移民补助</t>
  </si>
  <si>
    <t xml:space="preserve">     基础设施建设和经济发展</t>
  </si>
  <si>
    <t xml:space="preserve">    其他大中型水库移民后期扶持基金支出</t>
  </si>
  <si>
    <t xml:space="preserve">  小型水库移民扶助基金相关支出</t>
  </si>
  <si>
    <t xml:space="preserve">    基础设施建设和经济发展</t>
  </si>
  <si>
    <t>城乡社区支出</t>
  </si>
  <si>
    <t xml:space="preserve">  国有土地使用权出让相关支出</t>
  </si>
  <si>
    <t xml:space="preserve">    征地和拆迁补偿支出</t>
  </si>
  <si>
    <t xml:space="preserve">    其他国有土地使用权出让收入安排的支出</t>
  </si>
  <si>
    <t xml:space="preserve">  城市公用事业附加相关支出</t>
  </si>
  <si>
    <t xml:space="preserve">    城市环境卫生</t>
  </si>
  <si>
    <t xml:space="preserve">    其他城市公用事业附加安排的支出</t>
  </si>
  <si>
    <t xml:space="preserve">  国有土地收益基金相关支出</t>
  </si>
  <si>
    <t xml:space="preserve">    其他国有土地收益基金支出</t>
  </si>
  <si>
    <t xml:space="preserve">  农业土地开发资金相关支出</t>
  </si>
  <si>
    <t xml:space="preserve">    农业土地开发资金债务付息支出</t>
  </si>
  <si>
    <t xml:space="preserve">    农业土地开发资金债务发行费用支出</t>
  </si>
  <si>
    <t xml:space="preserve">  新增建设用地土地有偿使用费相关支出</t>
  </si>
  <si>
    <t xml:space="preserve">    基本农田建设和保护支出</t>
  </si>
  <si>
    <t xml:space="preserve">  城市基础设施配套费相关支出</t>
  </si>
  <si>
    <t xml:space="preserve">    城市公共设施</t>
  </si>
  <si>
    <t xml:space="preserve">    其他城市基础设施配套费安排的支出</t>
  </si>
  <si>
    <t>农林水支出</t>
  </si>
  <si>
    <t xml:space="preserve">  国家重大水利工程建设相关支出</t>
  </si>
  <si>
    <t xml:space="preserve">    地方重大水利工程建设</t>
  </si>
  <si>
    <t>资源勘探信息等支出</t>
  </si>
  <si>
    <t xml:space="preserve">  散装水泥基金支出</t>
  </si>
  <si>
    <t xml:space="preserve">    其他散装水泥基金支出</t>
  </si>
  <si>
    <t xml:space="preserve">  新型墙体材料专项基金相关支出</t>
  </si>
  <si>
    <t xml:space="preserve">    其他新型墙体材料专项基金支出</t>
  </si>
  <si>
    <t>商业服务业等支出</t>
  </si>
  <si>
    <t xml:space="preserve">  旅游发展基金支出</t>
  </si>
  <si>
    <t xml:space="preserve">    地方旅游开发项目补助</t>
  </si>
  <si>
    <t>其他支出</t>
  </si>
  <si>
    <t>彩票公益金相关支出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</si>
  <si>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</si>
  <si>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</si>
  <si>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</si>
  <si>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用于残疾人事业的彩票公益金支出</t>
  </si>
  <si>
    <t xml:space="preserve">    用于其他社会公益事业的彩票公益金支出</t>
  </si>
  <si>
    <t>债务付息支出</t>
  </si>
  <si>
    <t>地方政府专项债务付息支出</t>
  </si>
  <si>
    <t xml:space="preserve">    国有土地使用权出让金债务付息支出</t>
  </si>
  <si>
    <t>其他政府性基金相关支出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</si>
</sst>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</numFmts>
  <fonts count="46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1"/>
      <name val="黑体"/>
      <family val="3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3" fontId="4" fillId="0" borderId="10" xfId="0" applyNumberFormat="1" applyFont="1" applyFill="1" applyBorder="1" applyAlignment="1" applyProtection="1">
      <alignment horizontal="center" vertical="center"/>
      <protection/>
    </xf>
    <xf numFmtId="176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5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right" vertical="center"/>
      <protection/>
    </xf>
    <xf numFmtId="3" fontId="4" fillId="0" borderId="10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right" vertical="center"/>
      <protection/>
    </xf>
    <xf numFmtId="3" fontId="6" fillId="0" borderId="10" xfId="0" applyNumberFormat="1" applyFont="1" applyFill="1" applyBorder="1" applyAlignment="1" applyProtection="1">
      <alignment horizontal="right" vertical="center"/>
      <protection/>
    </xf>
    <xf numFmtId="176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24</xdr:row>
      <xdr:rowOff>0</xdr:rowOff>
    </xdr:from>
    <xdr:to>
      <xdr:col>0</xdr:col>
      <xdr:colOff>190500</xdr:colOff>
      <xdr:row>24</xdr:row>
      <xdr:rowOff>142875</xdr:rowOff>
    </xdr:to>
    <xdr:pic>
      <xdr:nvPicPr>
        <xdr:cNvPr id="1" name="Picture 7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24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 topLeftCell="A1">
      <selection activeCell="J19" sqref="J19"/>
    </sheetView>
  </sheetViews>
  <sheetFormatPr defaultColWidth="9.00390625" defaultRowHeight="14.25"/>
  <cols>
    <col min="1" max="1" width="41.625" style="0" customWidth="1"/>
    <col min="2" max="2" width="11.00390625" style="1" customWidth="1"/>
    <col min="3" max="3" width="11.25390625" style="0" customWidth="1"/>
    <col min="4" max="4" width="10.00390625" style="0" customWidth="1"/>
    <col min="5" max="5" width="12.25390625" style="0" customWidth="1"/>
  </cols>
  <sheetData>
    <row r="1" spans="1:5" ht="22.5">
      <c r="A1" s="2" t="s">
        <v>0</v>
      </c>
      <c r="B1" s="2"/>
      <c r="C1" s="2"/>
      <c r="D1" s="2"/>
      <c r="E1" s="2"/>
    </row>
    <row r="2" spans="1:5" ht="20.25">
      <c r="A2" s="3" t="s">
        <v>1</v>
      </c>
      <c r="B2" s="4"/>
      <c r="C2" s="5"/>
      <c r="D2" s="5"/>
      <c r="E2" s="5"/>
    </row>
    <row r="3" spans="1:5" ht="15">
      <c r="A3" s="6"/>
      <c r="B3" s="7"/>
      <c r="C3" s="6"/>
      <c r="D3" s="8" t="s">
        <v>2</v>
      </c>
      <c r="E3" s="8"/>
    </row>
    <row r="4" spans="1:6" ht="25.5" customHeight="1">
      <c r="A4" s="9" t="s">
        <v>3</v>
      </c>
      <c r="B4" s="10" t="s">
        <v>4</v>
      </c>
      <c r="C4" s="11" t="s">
        <v>5</v>
      </c>
      <c r="D4" s="10" t="s">
        <v>6</v>
      </c>
      <c r="E4" s="10" t="s">
        <v>7</v>
      </c>
      <c r="F4" s="12"/>
    </row>
    <row r="5" spans="1:6" ht="18.75" customHeight="1">
      <c r="A5" s="13"/>
      <c r="B5" s="10"/>
      <c r="C5" s="11"/>
      <c r="D5" s="10"/>
      <c r="E5" s="10"/>
      <c r="F5" s="12"/>
    </row>
    <row r="6" spans="1:6" ht="22.5" customHeight="1">
      <c r="A6" s="14" t="s">
        <v>8</v>
      </c>
      <c r="B6" s="15">
        <f>SUM(B7,B14,B33,B36,B41,B44)</f>
        <v>8019</v>
      </c>
      <c r="C6" s="15">
        <f>SUM(C7,C14,C33,C36,C41,C44,C51)</f>
        <v>4762</v>
      </c>
      <c r="D6" s="16">
        <f>SUM(C6/B6)*100</f>
        <v>59.38396308766679</v>
      </c>
      <c r="E6" s="17">
        <v>-71.13064565019704</v>
      </c>
      <c r="F6" s="12"/>
    </row>
    <row r="7" spans="1:6" ht="22.5" customHeight="1">
      <c r="A7" s="18" t="s">
        <v>9</v>
      </c>
      <c r="B7" s="19">
        <f>SUM(B8,B12)</f>
        <v>1672</v>
      </c>
      <c r="C7" s="20">
        <f>SUM(C8,C12)</f>
        <v>860</v>
      </c>
      <c r="D7" s="21">
        <f>SUM(C7/B7)*100</f>
        <v>51.43540669856459</v>
      </c>
      <c r="E7" s="17">
        <v>-48.5645933014354</v>
      </c>
      <c r="F7" s="12"/>
    </row>
    <row r="8" spans="1:6" ht="22.5" customHeight="1">
      <c r="A8" s="22" t="s">
        <v>10</v>
      </c>
      <c r="B8" s="19">
        <v>1448</v>
      </c>
      <c r="C8" s="20">
        <v>728</v>
      </c>
      <c r="D8" s="21">
        <f>SUM(C8/B8)*100</f>
        <v>50.27624309392266</v>
      </c>
      <c r="E8" s="17">
        <v>-49.584487534626035</v>
      </c>
      <c r="F8" s="12"/>
    </row>
    <row r="9" spans="1:6" ht="22.5" customHeight="1">
      <c r="A9" s="23" t="s">
        <v>11</v>
      </c>
      <c r="B9" s="24"/>
      <c r="C9" s="25"/>
      <c r="D9" s="26"/>
      <c r="E9" s="17">
        <v>-100</v>
      </c>
      <c r="F9" s="12"/>
    </row>
    <row r="10" spans="1:6" ht="22.5" customHeight="1">
      <c r="A10" s="23" t="s">
        <v>12</v>
      </c>
      <c r="B10" s="24"/>
      <c r="C10" s="25">
        <v>712</v>
      </c>
      <c r="D10" s="26"/>
      <c r="E10" s="17">
        <v>14.102564102564102</v>
      </c>
      <c r="F10" s="12"/>
    </row>
    <row r="11" spans="1:6" ht="22.5" customHeight="1">
      <c r="A11" s="27" t="s">
        <v>13</v>
      </c>
      <c r="B11" s="28"/>
      <c r="C11" s="25">
        <v>16</v>
      </c>
      <c r="D11" s="26"/>
      <c r="E11" s="17"/>
      <c r="F11" s="12"/>
    </row>
    <row r="12" spans="1:6" ht="22.5" customHeight="1">
      <c r="A12" s="22" t="s">
        <v>14</v>
      </c>
      <c r="B12" s="19">
        <v>224</v>
      </c>
      <c r="C12" s="25">
        <v>132</v>
      </c>
      <c r="D12" s="26">
        <f>SUM(C12/B12)*100</f>
        <v>58.92857142857143</v>
      </c>
      <c r="E12" s="17">
        <v>-42.10526315789473</v>
      </c>
      <c r="F12" s="12"/>
    </row>
    <row r="13" spans="1:6" ht="22.5" customHeight="1">
      <c r="A13" s="23" t="s">
        <v>15</v>
      </c>
      <c r="B13" s="24"/>
      <c r="C13" s="25">
        <v>132</v>
      </c>
      <c r="D13" s="26"/>
      <c r="E13" s="17">
        <v>-42.10526315789473</v>
      </c>
      <c r="F13" s="12"/>
    </row>
    <row r="14" spans="1:6" ht="22.5" customHeight="1">
      <c r="A14" s="18" t="s">
        <v>16</v>
      </c>
      <c r="B14" s="20">
        <f>SUM(B15,B18,B21,B24,B27,B29)</f>
        <v>4538</v>
      </c>
      <c r="C14" s="20">
        <f>SUM(C15,C18,C21,C24,C27,C29)</f>
        <v>3086</v>
      </c>
      <c r="D14" s="21">
        <f>SUM(C14/B14)*100</f>
        <v>68.00352578228295</v>
      </c>
      <c r="E14" s="17">
        <v>-70.00288156757276</v>
      </c>
      <c r="F14" s="12"/>
    </row>
    <row r="15" spans="1:6" ht="22.5" customHeight="1">
      <c r="A15" s="22" t="s">
        <v>17</v>
      </c>
      <c r="B15" s="19">
        <v>4084</v>
      </c>
      <c r="C15" s="20">
        <v>2723</v>
      </c>
      <c r="D15" s="21">
        <f>SUM(C15/B15)*100</f>
        <v>66.67482859941234</v>
      </c>
      <c r="E15" s="17">
        <v>-64.13255360623782</v>
      </c>
      <c r="F15" s="12"/>
    </row>
    <row r="16" spans="1:6" ht="22.5" customHeight="1">
      <c r="A16" s="23" t="s">
        <v>18</v>
      </c>
      <c r="B16" s="24"/>
      <c r="C16" s="25">
        <v>2286</v>
      </c>
      <c r="D16" s="26"/>
      <c r="E16" s="17">
        <v>-69.76190476190476</v>
      </c>
      <c r="F16" s="12"/>
    </row>
    <row r="17" spans="1:6" ht="22.5" customHeight="1">
      <c r="A17" s="23" t="s">
        <v>19</v>
      </c>
      <c r="B17" s="24"/>
      <c r="C17" s="25">
        <v>437</v>
      </c>
      <c r="D17" s="26"/>
      <c r="E17" s="17">
        <v>251.11111111111111</v>
      </c>
      <c r="F17" s="12"/>
    </row>
    <row r="18" spans="1:6" ht="22.5" customHeight="1">
      <c r="A18" s="22" t="s">
        <v>20</v>
      </c>
      <c r="B18" s="19">
        <v>108</v>
      </c>
      <c r="C18" s="20">
        <v>108</v>
      </c>
      <c r="D18" s="21">
        <f>SUM(C18/B18)*100</f>
        <v>100</v>
      </c>
      <c r="E18" s="17">
        <v>9.090909090909092</v>
      </c>
      <c r="F18" s="12"/>
    </row>
    <row r="19" spans="1:6" ht="22.5" customHeight="1">
      <c r="A19" s="23" t="s">
        <v>21</v>
      </c>
      <c r="B19" s="24"/>
      <c r="C19" s="25"/>
      <c r="D19" s="26"/>
      <c r="E19" s="17">
        <v>-100</v>
      </c>
      <c r="F19" s="12"/>
    </row>
    <row r="20" spans="1:6" ht="22.5" customHeight="1">
      <c r="A20" s="23" t="s">
        <v>22</v>
      </c>
      <c r="B20" s="24"/>
      <c r="C20" s="25">
        <v>108</v>
      </c>
      <c r="D20" s="26"/>
      <c r="E20" s="17">
        <v>120.40816326530613</v>
      </c>
      <c r="F20" s="12"/>
    </row>
    <row r="21" spans="1:6" ht="22.5" customHeight="1">
      <c r="A21" s="22" t="s">
        <v>23</v>
      </c>
      <c r="B21" s="19">
        <v>201</v>
      </c>
      <c r="C21" s="20">
        <v>136</v>
      </c>
      <c r="D21" s="21">
        <f>SUM(C21/B21)*100</f>
        <v>67.66169154228857</v>
      </c>
      <c r="E21" s="17">
        <v>-54.054054054054056</v>
      </c>
      <c r="F21" s="12"/>
    </row>
    <row r="22" spans="1:6" ht="22.5" customHeight="1">
      <c r="A22" s="23" t="s">
        <v>18</v>
      </c>
      <c r="B22" s="24"/>
      <c r="C22" s="25">
        <v>133</v>
      </c>
      <c r="D22" s="26"/>
      <c r="E22" s="17">
        <v>-54.054054054054056</v>
      </c>
      <c r="F22" s="12"/>
    </row>
    <row r="23" spans="1:6" ht="22.5" customHeight="1">
      <c r="A23" s="23" t="s">
        <v>24</v>
      </c>
      <c r="B23" s="24"/>
      <c r="C23" s="25">
        <v>3</v>
      </c>
      <c r="D23" s="26"/>
      <c r="E23" s="17"/>
      <c r="F23" s="12"/>
    </row>
    <row r="24" spans="1:6" ht="22.5" customHeight="1">
      <c r="A24" s="22" t="s">
        <v>25</v>
      </c>
      <c r="B24" s="19">
        <v>18</v>
      </c>
      <c r="C24" s="20"/>
      <c r="D24" s="21">
        <f>SUM(C24/B24)*100</f>
        <v>0</v>
      </c>
      <c r="E24" s="17">
        <v>-100</v>
      </c>
      <c r="F24" s="12"/>
    </row>
    <row r="25" spans="1:5" ht="22.5" customHeight="1">
      <c r="A25" s="23" t="s">
        <v>26</v>
      </c>
      <c r="B25" s="24"/>
      <c r="C25" s="25"/>
      <c r="D25" s="26"/>
      <c r="E25" s="17">
        <v>-100</v>
      </c>
    </row>
    <row r="26" spans="1:5" ht="22.5" customHeight="1">
      <c r="A26" s="23" t="s">
        <v>27</v>
      </c>
      <c r="B26" s="24"/>
      <c r="C26" s="29"/>
      <c r="D26" s="26"/>
      <c r="E26" s="17">
        <v>-100</v>
      </c>
    </row>
    <row r="27" spans="1:5" ht="22.5" customHeight="1">
      <c r="A27" s="22" t="s">
        <v>28</v>
      </c>
      <c r="B27" s="19"/>
      <c r="C27" s="20"/>
      <c r="D27" s="21" t="e">
        <f>SUM(C27/B27)*100</f>
        <v>#DIV/0!</v>
      </c>
      <c r="E27" s="17">
        <v>-100</v>
      </c>
    </row>
    <row r="28" spans="1:5" ht="22.5" customHeight="1">
      <c r="A28" s="23" t="s">
        <v>29</v>
      </c>
      <c r="B28" s="24"/>
      <c r="C28" s="25"/>
      <c r="D28" s="26"/>
      <c r="E28" s="17">
        <v>-100</v>
      </c>
    </row>
    <row r="29" spans="1:5" ht="22.5" customHeight="1">
      <c r="A29" s="22" t="s">
        <v>30</v>
      </c>
      <c r="B29" s="19">
        <v>127</v>
      </c>
      <c r="C29" s="20">
        <v>119</v>
      </c>
      <c r="D29" s="21">
        <f>SUM(C29/B29)*100</f>
        <v>93.7007874015748</v>
      </c>
      <c r="E29" s="17">
        <v>-88.69895536562204</v>
      </c>
    </row>
    <row r="30" spans="1:5" ht="22.5" customHeight="1">
      <c r="A30" s="23" t="s">
        <v>31</v>
      </c>
      <c r="B30" s="24"/>
      <c r="C30" s="25">
        <v>65</v>
      </c>
      <c r="D30" s="26"/>
      <c r="E30" s="17">
        <v>-90.84507042253522</v>
      </c>
    </row>
    <row r="31" spans="1:5" ht="22.5" customHeight="1">
      <c r="A31" s="23" t="s">
        <v>21</v>
      </c>
      <c r="B31" s="24"/>
      <c r="C31" s="25">
        <v>54</v>
      </c>
      <c r="D31" s="26"/>
      <c r="E31" s="17">
        <v>-72.8643216080402</v>
      </c>
    </row>
    <row r="32" spans="1:5" ht="22.5" customHeight="1">
      <c r="A32" s="23" t="s">
        <v>32</v>
      </c>
      <c r="B32" s="24"/>
      <c r="C32" s="25"/>
      <c r="D32" s="26"/>
      <c r="E32" s="17">
        <v>-100</v>
      </c>
    </row>
    <row r="33" spans="1:5" ht="22.5" customHeight="1">
      <c r="A33" s="18" t="s">
        <v>33</v>
      </c>
      <c r="B33" s="19"/>
      <c r="C33" s="20"/>
      <c r="D33" s="21"/>
      <c r="E33" s="17">
        <v>-100</v>
      </c>
    </row>
    <row r="34" spans="1:5" ht="22.5" customHeight="1">
      <c r="A34" s="22" t="s">
        <v>34</v>
      </c>
      <c r="B34" s="19"/>
      <c r="C34" s="20"/>
      <c r="D34" s="21"/>
      <c r="E34" s="17">
        <v>-100</v>
      </c>
    </row>
    <row r="35" spans="1:5" ht="22.5" customHeight="1">
      <c r="A35" s="23" t="s">
        <v>35</v>
      </c>
      <c r="B35" s="24"/>
      <c r="C35" s="25"/>
      <c r="D35" s="26"/>
      <c r="E35" s="17">
        <v>-100</v>
      </c>
    </row>
    <row r="36" spans="1:5" ht="22.5" customHeight="1">
      <c r="A36" s="18" t="s">
        <v>36</v>
      </c>
      <c r="B36" s="19"/>
      <c r="C36" s="20"/>
      <c r="D36" s="21"/>
      <c r="E36" s="17">
        <v>-100</v>
      </c>
    </row>
    <row r="37" spans="1:5" ht="22.5" customHeight="1">
      <c r="A37" s="22" t="s">
        <v>37</v>
      </c>
      <c r="B37" s="19"/>
      <c r="C37" s="20"/>
      <c r="D37" s="21"/>
      <c r="E37" s="17">
        <v>-100</v>
      </c>
    </row>
    <row r="38" spans="1:5" ht="22.5" customHeight="1">
      <c r="A38" s="23" t="s">
        <v>38</v>
      </c>
      <c r="B38" s="24"/>
      <c r="C38" s="25"/>
      <c r="D38" s="26"/>
      <c r="E38" s="17">
        <v>-100</v>
      </c>
    </row>
    <row r="39" spans="1:5" ht="22.5" customHeight="1">
      <c r="A39" s="22" t="s">
        <v>39</v>
      </c>
      <c r="B39" s="19"/>
      <c r="C39" s="20"/>
      <c r="D39" s="21"/>
      <c r="E39" s="17">
        <v>-100</v>
      </c>
    </row>
    <row r="40" spans="1:5" ht="22.5" customHeight="1">
      <c r="A40" s="23" t="s">
        <v>40</v>
      </c>
      <c r="B40" s="24"/>
      <c r="C40" s="25"/>
      <c r="D40" s="26"/>
      <c r="E40" s="17">
        <v>-100</v>
      </c>
    </row>
    <row r="41" spans="1:5" ht="22.5" customHeight="1">
      <c r="A41" s="18" t="s">
        <v>41</v>
      </c>
      <c r="B41" s="19">
        <v>35</v>
      </c>
      <c r="C41" s="20">
        <v>35</v>
      </c>
      <c r="D41" s="26"/>
      <c r="E41" s="17"/>
    </row>
    <row r="42" spans="1:5" ht="22.5" customHeight="1">
      <c r="A42" s="22" t="s">
        <v>42</v>
      </c>
      <c r="B42" s="19">
        <v>35</v>
      </c>
      <c r="C42" s="20">
        <v>35</v>
      </c>
      <c r="D42" s="26"/>
      <c r="E42" s="17"/>
    </row>
    <row r="43" spans="1:5" ht="22.5" customHeight="1">
      <c r="A43" s="23" t="s">
        <v>43</v>
      </c>
      <c r="B43" s="24"/>
      <c r="C43" s="25">
        <v>35</v>
      </c>
      <c r="D43" s="26"/>
      <c r="E43" s="17"/>
    </row>
    <row r="44" spans="1:5" ht="22.5" customHeight="1">
      <c r="A44" s="18" t="s">
        <v>44</v>
      </c>
      <c r="B44" s="19">
        <v>1774</v>
      </c>
      <c r="C44" s="20">
        <v>744</v>
      </c>
      <c r="D44" s="21">
        <f>SUM(C44/B44)*100</f>
        <v>41.9391206313416</v>
      </c>
      <c r="E44" s="17">
        <v>-43.80664652567976</v>
      </c>
    </row>
    <row r="45" spans="1:5" ht="22.5" customHeight="1">
      <c r="A45" s="22" t="s">
        <v>45</v>
      </c>
      <c r="B45" s="19">
        <v>1771</v>
      </c>
      <c r="C45" s="20">
        <v>744</v>
      </c>
      <c r="D45" s="21">
        <f>SUM(C45/B45)*100</f>
        <v>42.01016374929418</v>
      </c>
      <c r="E45" s="17">
        <v>-33.27354260089686</v>
      </c>
    </row>
    <row r="46" spans="1:5" ht="22.5" customHeight="1">
      <c r="A46" s="30" t="s">
        <v>46</v>
      </c>
      <c r="B46" s="31"/>
      <c r="C46" s="25">
        <v>472</v>
      </c>
      <c r="D46" s="26"/>
      <c r="E46" s="17">
        <v>-50.26343519494204</v>
      </c>
    </row>
    <row r="47" spans="1:5" ht="22.5" customHeight="1">
      <c r="A47" s="30" t="s">
        <v>47</v>
      </c>
      <c r="B47" s="31"/>
      <c r="C47" s="25">
        <v>35</v>
      </c>
      <c r="D47" s="26"/>
      <c r="E47" s="17">
        <v>600</v>
      </c>
    </row>
    <row r="48" spans="1:5" ht="22.5" customHeight="1">
      <c r="A48" s="30" t="s">
        <v>48</v>
      </c>
      <c r="B48" s="31"/>
      <c r="C48" s="25">
        <v>21</v>
      </c>
      <c r="D48" s="26"/>
      <c r="E48" s="17">
        <v>-78.57142857142857</v>
      </c>
    </row>
    <row r="49" spans="1:5" ht="22.5" customHeight="1">
      <c r="A49" s="30" t="s">
        <v>49</v>
      </c>
      <c r="B49" s="31"/>
      <c r="C49" s="25">
        <v>206</v>
      </c>
      <c r="D49" s="26"/>
      <c r="E49" s="17">
        <v>288.6792452830189</v>
      </c>
    </row>
    <row r="50" spans="1:5" ht="22.5" customHeight="1">
      <c r="A50" s="30" t="s">
        <v>50</v>
      </c>
      <c r="B50" s="31"/>
      <c r="C50" s="25">
        <v>10</v>
      </c>
      <c r="D50" s="26"/>
      <c r="E50" s="17">
        <v>0</v>
      </c>
    </row>
    <row r="51" spans="1:5" ht="22.5" customHeight="1">
      <c r="A51" s="18" t="s">
        <v>51</v>
      </c>
      <c r="B51" s="31"/>
      <c r="C51" s="20">
        <v>37</v>
      </c>
      <c r="D51" s="26"/>
      <c r="E51" s="17"/>
    </row>
    <row r="52" spans="1:5" ht="22.5" customHeight="1">
      <c r="A52" s="22" t="s">
        <v>52</v>
      </c>
      <c r="B52" s="31"/>
      <c r="C52" s="25">
        <v>37</v>
      </c>
      <c r="D52" s="26"/>
      <c r="E52" s="17"/>
    </row>
    <row r="53" spans="1:5" ht="22.5" customHeight="1">
      <c r="A53" s="23" t="s">
        <v>53</v>
      </c>
      <c r="B53" s="31"/>
      <c r="C53" s="25">
        <v>34</v>
      </c>
      <c r="D53" s="26"/>
      <c r="E53" s="17"/>
    </row>
    <row r="54" spans="1:5" ht="22.5" customHeight="1">
      <c r="A54" s="32" t="s">
        <v>54</v>
      </c>
      <c r="B54" s="33"/>
      <c r="C54" s="20"/>
      <c r="D54" s="21"/>
      <c r="E54" s="17">
        <v>-100</v>
      </c>
    </row>
  </sheetData>
  <sheetProtection/>
  <mergeCells count="7">
    <mergeCell ref="A1:E1"/>
    <mergeCell ref="D3:E3"/>
    <mergeCell ref="A4:A5"/>
    <mergeCell ref="B4:B5"/>
    <mergeCell ref="C4:C5"/>
    <mergeCell ref="D4:D5"/>
    <mergeCell ref="E4:E5"/>
  </mergeCells>
  <printOptions/>
  <pageMargins left="0.57" right="0.21" top="0.52" bottom="0.25" header="0.53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GKG-YZC</cp:lastModifiedBy>
  <cp:lastPrinted>2017-08-14T06:01:08Z</cp:lastPrinted>
  <dcterms:created xsi:type="dcterms:W3CDTF">1996-12-17T01:32:42Z</dcterms:created>
  <dcterms:modified xsi:type="dcterms:W3CDTF">2018-09-18T02:41:54Z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