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4" activeTab="6"/>
  </bookViews>
  <sheets>
    <sheet name="表皮" sheetId="9" r:id="rId1"/>
    <sheet name="收入支出预算总表" sheetId="11" r:id="rId2"/>
    <sheet name="收入预算表" sheetId="1" r:id="rId3"/>
    <sheet name="支出预算表" sheetId="3" r:id="rId4"/>
    <sheet name="一般公共预算财政拨款收入支出预算表" sheetId="12" r:id="rId5"/>
    <sheet name="一般公共预算财政拨款基本支出预算明细表" sheetId="16" r:id="rId6"/>
    <sheet name="一般公共预算财政拨款支出预算明细表" sheetId="17" r:id="rId7"/>
    <sheet name="政府性基金收入支出预算表" sheetId="8" r:id="rId8"/>
    <sheet name="财政专户管理收入支出预算表" sheetId="14" r:id="rId9"/>
    <sheet name="三公经费支出预算表" sheetId="7" r:id="rId10"/>
  </sheets>
  <definedNames>
    <definedName name="_xlnm.Print_Area">#N/A</definedName>
    <definedName name="_xlnm.Print_Titles" localSheetId="5">一般公共预算财政拨款基本支出预算明细表!$A:$D</definedName>
    <definedName name="_xlnm.Print_Titles" localSheetId="6">一般公共预算财政拨款支出预算明细表!$A:$D</definedName>
    <definedName name="_xlnm.Print_Titles">#N/A</definedName>
    <definedName name="Z_F3E756D0_37BF_413B_B4A8_93A201DE2E9C_.wvu.PrintTitles" localSheetId="6" hidden="1">#REF!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<sst xmlns="http://schemas.openxmlformats.org/spreadsheetml/2006/main" count="1317" uniqueCount="344">
  <si>
    <t>2022年城发中心部门预算和“三公”经费预算公开表</t>
  </si>
  <si>
    <t>2022年度收入支出预算总表</t>
  </si>
  <si>
    <t>附表1：</t>
  </si>
  <si>
    <t>金额单位：万元</t>
  </si>
  <si>
    <t>收入</t>
  </si>
  <si>
    <t/>
  </si>
  <si>
    <t>支出</t>
  </si>
  <si>
    <t>项目</t>
  </si>
  <si>
    <t>行次</t>
  </si>
  <si>
    <t>预算数</t>
  </si>
  <si>
    <t>项目(按功能分类)</t>
  </si>
  <si>
    <t>栏次</t>
  </si>
  <si>
    <t>一、财政拨款收入</t>
  </si>
  <si>
    <t>1</t>
  </si>
  <si>
    <t>一、一般公共服务支出</t>
  </si>
  <si>
    <t>37</t>
  </si>
  <si>
    <t>　　其中：政府性基金预算财政拨款</t>
  </si>
  <si>
    <t>2</t>
  </si>
  <si>
    <t>二、外交支出</t>
  </si>
  <si>
    <t>38</t>
  </si>
  <si>
    <t>二、上级补助收入</t>
  </si>
  <si>
    <t>3</t>
  </si>
  <si>
    <t>三、国防支出</t>
  </si>
  <si>
    <t>39</t>
  </si>
  <si>
    <t>三、事业收入</t>
  </si>
  <si>
    <t>4</t>
  </si>
  <si>
    <t>四、公共安全支出</t>
  </si>
  <si>
    <t>40</t>
  </si>
  <si>
    <t>四、经营收入</t>
  </si>
  <si>
    <t>5</t>
  </si>
  <si>
    <t>五、教育支出</t>
  </si>
  <si>
    <t>41</t>
  </si>
  <si>
    <t>五、附属单位上缴收入</t>
  </si>
  <si>
    <t>6</t>
  </si>
  <si>
    <t>六、科学技术支出</t>
  </si>
  <si>
    <t>42</t>
  </si>
  <si>
    <t>六、其他收入</t>
  </si>
  <si>
    <t>7</t>
  </si>
  <si>
    <t>七、文化体育与传媒支出</t>
  </si>
  <si>
    <t>43</t>
  </si>
  <si>
    <t>8</t>
  </si>
  <si>
    <t>八、社会保障和就业支出</t>
  </si>
  <si>
    <t>44</t>
  </si>
  <si>
    <t>9</t>
  </si>
  <si>
    <t>九、医疗卫生与计划生育支出</t>
  </si>
  <si>
    <t>45</t>
  </si>
  <si>
    <t>10</t>
  </si>
  <si>
    <t>十、节能环保支出</t>
  </si>
  <si>
    <t>46</t>
  </si>
  <si>
    <t>11</t>
  </si>
  <si>
    <t>十一、城乡社区支出</t>
  </si>
  <si>
    <t>47</t>
  </si>
  <si>
    <t>12</t>
  </si>
  <si>
    <t>十二、农林水支出</t>
  </si>
  <si>
    <t>48</t>
  </si>
  <si>
    <t>13</t>
  </si>
  <si>
    <t>十三、交通运输支出</t>
  </si>
  <si>
    <t>49</t>
  </si>
  <si>
    <t>14</t>
  </si>
  <si>
    <t>十四、资源勘探信息等支出</t>
  </si>
  <si>
    <t>50</t>
  </si>
  <si>
    <t>15</t>
  </si>
  <si>
    <t>十五、商业服务业等支出</t>
  </si>
  <si>
    <t>51</t>
  </si>
  <si>
    <t>16</t>
  </si>
  <si>
    <t>十六、金融支出</t>
  </si>
  <si>
    <t>52</t>
  </si>
  <si>
    <t>17</t>
  </si>
  <si>
    <t>十七、援助其他地区支出</t>
  </si>
  <si>
    <t>53</t>
  </si>
  <si>
    <t>18</t>
  </si>
  <si>
    <t>十八、国土海洋气象等支出</t>
  </si>
  <si>
    <t>54</t>
  </si>
  <si>
    <t>19</t>
  </si>
  <si>
    <t>十九、住房保障支出</t>
  </si>
  <si>
    <t>55</t>
  </si>
  <si>
    <t>20</t>
  </si>
  <si>
    <t>二十、粮油物资储备支出</t>
  </si>
  <si>
    <t>56</t>
  </si>
  <si>
    <t>21</t>
  </si>
  <si>
    <t>二十一、其他支出</t>
  </si>
  <si>
    <t>57</t>
  </si>
  <si>
    <t>22</t>
  </si>
  <si>
    <t>二十二、债务还本支出</t>
  </si>
  <si>
    <t>58</t>
  </si>
  <si>
    <t>23</t>
  </si>
  <si>
    <t>二十三、债务付息支出</t>
  </si>
  <si>
    <t>59</t>
  </si>
  <si>
    <t>本年收入合计</t>
  </si>
  <si>
    <t>24</t>
  </si>
  <si>
    <t>本年支出合计</t>
  </si>
  <si>
    <t xml:space="preserve">    用事业基金弥补收支差额</t>
  </si>
  <si>
    <t>25</t>
  </si>
  <si>
    <t xml:space="preserve">    结余分配</t>
  </si>
  <si>
    <t xml:space="preserve">    年初结转和结余</t>
  </si>
  <si>
    <t>26</t>
  </si>
  <si>
    <t xml:space="preserve">    年末结转和结余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</si>
  <si>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</si>
  <si>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</si>
  <si>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</si>
  <si>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</si>
  <si>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</si>
  <si>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</si>
  <si>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</si>
  <si>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</si>
  <si>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</si>
  <si>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总计</t>
  </si>
  <si>
    <t>36</t>
  </si>
  <si>
    <t>2022年度收入预算表</t>
  </si>
  <si>
    <r>
      <rPr>
        <sz val="10"/>
        <color indexed="8"/>
        <rFont val="宋体"/>
        <charset val="134"/>
      </rPr>
      <t>附表</t>
    </r>
    <r>
      <rPr>
        <sz val="10"/>
        <color indexed="8"/>
        <rFont val="Arial"/>
        <charset val="134"/>
      </rPr>
      <t>2</t>
    </r>
    <r>
      <rPr>
        <sz val="10"/>
        <color indexed="8"/>
        <rFont val="宋体"/>
        <charset val="134"/>
      </rPr>
      <t>：</t>
    </r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</si>
  <si>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</si>
  <si>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</si>
  <si>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</si>
  <si>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</si>
  <si>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</si>
  <si>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</si>
  <si>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支出功能分类科目编码</t>
  </si>
  <si>
    <t>科目名称</t>
  </si>
  <si>
    <t>小计</t>
  </si>
  <si>
    <t>类</t>
  </si>
  <si>
    <t>款</t>
  </si>
  <si>
    <t>项</t>
  </si>
  <si>
    <t>合计</t>
  </si>
  <si>
    <t>212</t>
  </si>
  <si>
    <t>城乡社区支出</t>
  </si>
  <si>
    <t>21201</t>
  </si>
  <si>
    <t>城乡社区管理事务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</si>
  <si>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城管执法</t>
    </r>
  </si>
  <si>
    <t>2120199</t>
  </si>
  <si>
    <t xml:space="preserve">  其他城乡社区管理事务支出</t>
  </si>
  <si>
    <t>城乡社区公共设施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</si>
  <si>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其他</t>
    </r>
    <r>
      <rPr>
        <sz val="11"/>
        <color indexed="8"/>
        <rFont val="宋体"/>
        <charset val="134"/>
      </rPr>
      <t>城乡社区公共设施支出</t>
    </r>
  </si>
  <si>
    <t>21205</t>
  </si>
  <si>
    <t>城乡社区环境卫生</t>
  </si>
  <si>
    <t>2120501</t>
  </si>
  <si>
    <t xml:space="preserve">  城乡社区环境卫生</t>
  </si>
  <si>
    <t>21206</t>
  </si>
  <si>
    <t>建设市场管理与监督</t>
  </si>
  <si>
    <t>2120601</t>
  </si>
  <si>
    <t xml:space="preserve">  建设市场管理与监督</t>
  </si>
  <si>
    <t>城市基础设施配套费安排的支出</t>
  </si>
  <si>
    <t>城市公共设施</t>
  </si>
  <si>
    <t>城市环境卫生</t>
  </si>
  <si>
    <t>其他城市基础设施配套费安排的支出</t>
  </si>
  <si>
    <t>注：支出功能分类科目编码，科目名称必填。</t>
  </si>
  <si>
    <t>2022年度支出预算表</t>
  </si>
  <si>
    <r>
      <rPr>
        <sz val="10"/>
        <color indexed="8"/>
        <rFont val="宋体"/>
        <charset val="134"/>
      </rPr>
      <t>附表</t>
    </r>
    <r>
      <rPr>
        <sz val="10"/>
        <color indexed="8"/>
        <rFont val="Arial"/>
        <charset val="134"/>
      </rPr>
      <t>3</t>
    </r>
    <r>
      <rPr>
        <sz val="10"/>
        <color indexed="8"/>
        <rFont val="宋体"/>
        <charset val="134"/>
      </rPr>
      <t>：</t>
    </r>
  </si>
  <si>
    <t>基本支出</t>
  </si>
  <si>
    <t>项目支出</t>
  </si>
  <si>
    <t>上缴上级支出</t>
  </si>
  <si>
    <t>经营支出</t>
  </si>
  <si>
    <t>对附属单位补助支出</t>
  </si>
  <si>
    <t>2120101</t>
  </si>
  <si>
    <t xml:space="preserve">  行政运行</t>
  </si>
  <si>
    <t>2022年度一般公共预算财政拨款收入支出预算表</t>
  </si>
  <si>
    <t>附表4：</t>
  </si>
  <si>
    <t>年初结转和结余</t>
  </si>
  <si>
    <t>本年收入</t>
  </si>
  <si>
    <t>本年支出</t>
  </si>
  <si>
    <t>年末结转和结余</t>
  </si>
  <si>
    <t>基本支出结转</t>
  </si>
  <si>
    <t>项目支出结转和结余</t>
  </si>
  <si>
    <t>其中：基本建设资金结转和结余</t>
  </si>
  <si>
    <t>其中：基本建设资金收入</t>
  </si>
  <si>
    <t>人员经费</t>
  </si>
  <si>
    <t>日常公用经费</t>
  </si>
  <si>
    <t>其中：基本建设资金支出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</si>
  <si>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城管执法</t>
    </r>
  </si>
  <si>
    <t>2022年度一般公共预算财政拨款基本支出预算明细表</t>
  </si>
  <si>
    <t>附表6：</t>
  </si>
  <si>
    <t>工资福利支出</t>
  </si>
  <si>
    <t>商品和服务支出</t>
  </si>
  <si>
    <t>对个人和家庭的补助</t>
  </si>
  <si>
    <t>基本工资</t>
  </si>
  <si>
    <t>津贴补贴</t>
  </si>
  <si>
    <t>奖金</t>
  </si>
  <si>
    <t>其他社会保障缴费</t>
  </si>
  <si>
    <t>伙食补助费</t>
  </si>
  <si>
    <t>绩效工资</t>
  </si>
  <si>
    <t>机关事业单位基本养老保险缴费</t>
  </si>
  <si>
    <t>职工基本医疗保险缴费</t>
  </si>
  <si>
    <t>职业年金缴费</t>
  </si>
  <si>
    <t>住房公积金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</si>
  <si>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</si>
  <si>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</si>
  <si>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</si>
  <si>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</si>
  <si>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</si>
  <si>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</si>
  <si>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</si>
  <si>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</si>
  <si>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</si>
  <si>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</si>
  <si>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</si>
  <si>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</si>
  <si>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</si>
  <si>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</si>
  <si>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</si>
  <si>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</si>
  <si>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</si>
  <si>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</si>
  <si>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</si>
  <si>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</si>
  <si>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</si>
  <si>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</si>
  <si>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</si>
  <si>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</si>
  <si>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</si>
  <si>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</si>
  <si>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</si>
  <si>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</si>
  <si>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</si>
  <si>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</si>
  <si>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</si>
  <si>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</si>
  <si>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</si>
  <si>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</si>
  <si>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</t>
  </si>
  <si>
    <t>助学金</t>
  </si>
  <si>
    <t>奖励金</t>
  </si>
  <si>
    <t>生产补贴</t>
  </si>
  <si>
    <t>提租补贴</t>
  </si>
  <si>
    <t>购房补贴</t>
  </si>
  <si>
    <t>采暖补贴</t>
  </si>
  <si>
    <t>物业服务补贴</t>
  </si>
  <si>
    <t>其他对个人和家庭的补助支出</t>
  </si>
  <si>
    <t>2022年度一般公共预算财政拨款支出预算明细表</t>
  </si>
  <si>
    <t>2019年度一般公共预算财政拨款支出预算明细表</t>
  </si>
  <si>
    <t>附表5：</t>
  </si>
  <si>
    <t>基本建设支出</t>
  </si>
  <si>
    <t>其他资本性支出</t>
  </si>
  <si>
    <t>对企事业单位的补贴</t>
  </si>
  <si>
    <t>债务利息支出</t>
  </si>
  <si>
    <t>其他支出</t>
  </si>
  <si>
    <t>职工基本医疗保障缴费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</si>
  <si>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</si>
  <si>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</si>
  <si>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</si>
  <si>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</si>
  <si>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</si>
  <si>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</si>
  <si>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</si>
  <si>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</si>
  <si>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</si>
  <si>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其他基本建设支出</t>
  </si>
  <si>
    <t>土地补偿</t>
  </si>
  <si>
    <t>安置补助</t>
  </si>
  <si>
    <t>地上附着物和青苗补偿</t>
  </si>
  <si>
    <t>拆迁补偿</t>
  </si>
  <si>
    <t xml:space="preserve">  产权参股</t>
  </si>
  <si>
    <t>企业政策性补贴</t>
  </si>
  <si>
    <t>事业单位补贴</t>
  </si>
  <si>
    <t>财政贴息</t>
  </si>
  <si>
    <t>其他对企事业单位的补贴</t>
  </si>
  <si>
    <t>国内债务付息</t>
  </si>
  <si>
    <t>国外债务付息</t>
  </si>
  <si>
    <t>赠与</t>
  </si>
  <si>
    <t>贷款转贷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</si>
  <si>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</si>
  <si>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</si>
  <si>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</si>
  <si>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</si>
  <si>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</si>
  <si>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</si>
  <si>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</si>
  <si>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</si>
  <si>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</si>
  <si>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</si>
  <si>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</si>
  <si>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</si>
  <si>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</si>
  <si>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</si>
  <si>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</si>
  <si>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</si>
  <si>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</si>
  <si>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</si>
  <si>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</si>
  <si>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</si>
  <si>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</si>
  <si>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</si>
  <si>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</si>
  <si>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</si>
  <si>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</si>
  <si>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</si>
  <si>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</si>
  <si>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</si>
  <si>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</si>
  <si>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</si>
  <si>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</si>
  <si>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</si>
  <si>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</si>
  <si>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</si>
  <si>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</si>
  <si>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</si>
  <si>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注：支出功能分类科目编码、科目名称必填</t>
  </si>
  <si>
    <t>2022年度政府性基金预算财政拨款收入支出预算表</t>
  </si>
  <si>
    <t>附表7：</t>
  </si>
  <si>
    <t>2022年度财政专户管理资金收入支出预算表</t>
  </si>
  <si>
    <t>附表8：</t>
  </si>
  <si>
    <t>用事业基金弥补收支差额</t>
  </si>
  <si>
    <t>结余分配</t>
  </si>
  <si>
    <t xml:space="preserve">其中：基本建设资金收入 </t>
  </si>
  <si>
    <t>21202</t>
  </si>
  <si>
    <t>城乡社区规划与管理</t>
  </si>
  <si>
    <t>2120201</t>
  </si>
  <si>
    <t xml:space="preserve">  城乡社区规划与管理</t>
  </si>
  <si>
    <t>“三公”经费支出预算表</t>
  </si>
  <si>
    <t>附表9：</t>
  </si>
  <si>
    <t>项  目</t>
  </si>
  <si>
    <t>一、“三公”经费支出</t>
  </si>
  <si>
    <t>—</t>
  </si>
  <si>
    <t>二、机关运行经费</t>
  </si>
  <si>
    <t>（一）支出合计</t>
  </si>
  <si>
    <t>（一）行政单位</t>
  </si>
  <si>
    <t xml:space="preserve">  1．因公出国（境）费</t>
  </si>
  <si>
    <t>（二）参照公务员法管理事业单位</t>
  </si>
  <si>
    <t xml:space="preserve">  2．公务用车购置及运行维护费</t>
  </si>
  <si>
    <t>　</t>
  </si>
  <si>
    <t xml:space="preserve">    （1）公务用车购置费</t>
  </si>
  <si>
    <t>三、国有资产占用情况</t>
  </si>
  <si>
    <t xml:space="preserve">    （2）公务用车运行维护费</t>
  </si>
  <si>
    <t>（一）车辆数合计（辆）</t>
  </si>
  <si>
    <t xml:space="preserve">  3．公务接待费</t>
  </si>
  <si>
    <t xml:space="preserve">  1．部级领导干部用车</t>
  </si>
  <si>
    <t xml:space="preserve">    （1）国内接待费</t>
  </si>
  <si>
    <t xml:space="preserve">  2．一般公务用车</t>
  </si>
  <si>
    <t xml:space="preserve">         其中：外事接待费</t>
  </si>
  <si>
    <t xml:space="preserve">  3．一般执法执勤用车</t>
  </si>
  <si>
    <t xml:space="preserve">    （2）国（境）外接待费</t>
  </si>
  <si>
    <t xml:space="preserve">  4．特种专业技术用车</t>
  </si>
  <si>
    <t>（二）相关统计数</t>
  </si>
  <si>
    <t xml:space="preserve">  5．其他用车</t>
  </si>
  <si>
    <t xml:space="preserve">  1．因公出国（境）团组数（个）</t>
  </si>
  <si>
    <t>（二）单价50万元以上通用设备（台，套）</t>
  </si>
  <si>
    <t xml:space="preserve">  2．因公出国（境）人次数（人）</t>
  </si>
  <si>
    <t>（三）单价100万元以上专用设备（台，套）</t>
  </si>
  <si>
    <t xml:space="preserve">  3．公务用车购置数（辆）</t>
  </si>
  <si>
    <t xml:space="preserve">  4．公务用车保有量（辆）</t>
  </si>
  <si>
    <t xml:space="preserve">  5．国内公务接待批次（个）</t>
  </si>
  <si>
    <t xml:space="preserve">     其中：外事接待批次（个）</t>
  </si>
  <si>
    <t xml:space="preserve">  6．国内公务接待人次（人）</t>
  </si>
  <si>
    <t xml:space="preserve">     其中：外事接待人次（人）</t>
  </si>
  <si>
    <t xml:space="preserve">  7．国（境）外公务接待批次（个）</t>
  </si>
  <si>
    <t xml:space="preserve">  8．国（境）外公务接待人次（人）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</si>
</sst>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.00_);[Red]\(#,##0.00\)"/>
    <numFmt numFmtId="178" formatCode="0.00_);[Red]\(0.00\)"/>
    <numFmt numFmtId="179" formatCode="#,##0.00;[Red]#,##0.00"/>
    <numFmt numFmtId="180" formatCode="0.00_ "/>
    <numFmt numFmtId="181" formatCode="#,##0.0"/>
  </numFmts>
  <fonts count="42">
    <font>
      <sz val="10"/>
      <color indexed="8"/>
      <name val="Arial"/>
      <charset val="134"/>
    </font>
    <font>
      <sz val="10"/>
      <color indexed="8"/>
      <name val="宋体"/>
      <charset val="134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0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0"/>
      <color indexed="17"/>
      <name val="Arial"/>
      <charset val="134"/>
    </font>
    <font>
      <sz val="10"/>
      <color indexed="52"/>
      <name val="Arial"/>
      <charset val="134"/>
    </font>
    <font>
      <sz val="10"/>
      <color indexed="10"/>
      <name val="Arial"/>
      <charset val="134"/>
    </font>
    <font>
      <sz val="10"/>
      <color indexed="10"/>
      <name val="宋体"/>
      <charset val="134"/>
    </font>
    <font>
      <sz val="12"/>
      <color indexed="10"/>
      <name val="宋体"/>
      <charset val="134"/>
    </font>
    <font>
      <sz val="12"/>
      <name val="宋体"/>
      <charset val="134"/>
    </font>
    <font>
      <b/>
      <sz val="18"/>
      <color indexed="0"/>
      <name val="宋体"/>
      <charset val="134"/>
    </font>
    <font>
      <b/>
      <sz val="11"/>
      <color indexed="8"/>
      <name val="宋体"/>
      <charset val="134"/>
    </font>
    <font>
      <sz val="28"/>
      <name val="宋体"/>
      <charset val="134"/>
    </font>
    <font>
      <sz val="16"/>
      <name val="宋体"/>
      <charset val="134"/>
    </font>
    <font>
      <sz val="2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9" borderId="32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30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9" fillId="18" borderId="37" applyNumberFormat="0" applyAlignment="0" applyProtection="0">
      <alignment vertical="center"/>
    </xf>
    <xf numFmtId="0" fontId="40" fillId="18" borderId="32" applyNumberFormat="0" applyAlignment="0" applyProtection="0">
      <alignment vertical="center"/>
    </xf>
    <xf numFmtId="0" fontId="26" fillId="8" borderId="31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0" borderId="0"/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161">
    <xf numFmtId="0" fontId="0" fillId="0" borderId="0" xfId="0"/>
    <xf numFmtId="0" fontId="0" fillId="0" borderId="0" xfId="0" applyFont="1"/>
    <xf numFmtId="0" fontId="0" fillId="0" borderId="0" xfId="0" applyFill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0" fillId="0" borderId="4" xfId="0" applyBorder="1"/>
    <xf numFmtId="0" fontId="3" fillId="0" borderId="5" xfId="0" applyFont="1" applyFill="1" applyBorder="1" applyAlignment="1">
      <alignment horizontal="center" vertical="center" shrinkToFit="1"/>
    </xf>
    <xf numFmtId="0" fontId="0" fillId="0" borderId="5" xfId="0" applyFill="1" applyBorder="1"/>
    <xf numFmtId="4" fontId="0" fillId="0" borderId="6" xfId="0" applyNumberForma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4" fontId="3" fillId="0" borderId="5" xfId="0" applyNumberFormat="1" applyFont="1" applyBorder="1" applyAlignment="1">
      <alignment horizontal="center" vertical="center" wrapText="1" shrinkToFit="1"/>
    </xf>
    <xf numFmtId="0" fontId="0" fillId="0" borderId="5" xfId="0" applyBorder="1"/>
    <xf numFmtId="3" fontId="0" fillId="0" borderId="6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 shrinkToFit="1"/>
    </xf>
    <xf numFmtId="176" fontId="3" fillId="0" borderId="13" xfId="0" applyNumberFormat="1" applyFont="1" applyFill="1" applyBorder="1" applyAlignment="1">
      <alignment horizontal="right" vertical="center" shrinkToFit="1"/>
    </xf>
    <xf numFmtId="177" fontId="3" fillId="0" borderId="14" xfId="0" applyNumberFormat="1" applyFont="1" applyBorder="1" applyAlignment="1">
      <alignment horizontal="left" vertical="center" shrinkToFit="1"/>
    </xf>
    <xf numFmtId="177" fontId="3" fillId="0" borderId="13" xfId="0" applyNumberFormat="1" applyFont="1" applyBorder="1" applyAlignment="1">
      <alignment horizontal="left" vertical="center" shrinkToFit="1"/>
    </xf>
    <xf numFmtId="177" fontId="3" fillId="0" borderId="15" xfId="0" applyNumberFormat="1" applyFont="1" applyBorder="1" applyAlignment="1">
      <alignment horizontal="left" vertical="center" shrinkToFit="1"/>
    </xf>
    <xf numFmtId="177" fontId="3" fillId="0" borderId="16" xfId="0" applyNumberFormat="1" applyFont="1" applyBorder="1" applyAlignment="1">
      <alignment horizontal="left" vertical="center" shrinkToFit="1"/>
    </xf>
    <xf numFmtId="177" fontId="3" fillId="0" borderId="5" xfId="0" applyNumberFormat="1" applyFont="1" applyBorder="1" applyAlignment="1">
      <alignment horizontal="left" vertical="center" shrinkToFit="1"/>
    </xf>
    <xf numFmtId="177" fontId="3" fillId="0" borderId="17" xfId="0" applyNumberFormat="1" applyFont="1" applyBorder="1" applyAlignment="1">
      <alignment horizontal="left" vertical="center" shrinkToFit="1"/>
    </xf>
    <xf numFmtId="177" fontId="3" fillId="0" borderId="18" xfId="0" applyNumberFormat="1" applyFont="1" applyBorder="1" applyAlignment="1">
      <alignment horizontal="left" vertical="center" shrinkToFit="1"/>
    </xf>
    <xf numFmtId="177" fontId="3" fillId="0" borderId="19" xfId="0" applyNumberFormat="1" applyFont="1" applyBorder="1" applyAlignment="1">
      <alignment horizontal="left" vertical="center" shrinkToFi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20" xfId="0" applyFont="1" applyFill="1" applyBorder="1" applyAlignment="1">
      <alignment horizontal="center" vertical="center" wrapText="1" shrinkToFit="1"/>
    </xf>
    <xf numFmtId="0" fontId="3" fillId="0" borderId="21" xfId="0" applyFont="1" applyFill="1" applyBorder="1" applyAlignment="1">
      <alignment horizontal="center" vertical="center" wrapText="1" shrinkToFit="1"/>
    </xf>
    <xf numFmtId="0" fontId="3" fillId="0" borderId="21" xfId="0" applyFont="1" applyFill="1" applyBorder="1" applyAlignment="1">
      <alignment horizontal="center" vertical="center" shrinkToFit="1"/>
    </xf>
    <xf numFmtId="0" fontId="1" fillId="0" borderId="0" xfId="0" applyFont="1" applyAlignment="1"/>
    <xf numFmtId="0" fontId="3" fillId="0" borderId="15" xfId="0" applyFont="1" applyFill="1" applyBorder="1" applyAlignment="1">
      <alignment horizontal="center" vertical="center" wrapText="1" shrinkToFit="1"/>
    </xf>
    <xf numFmtId="178" fontId="3" fillId="0" borderId="13" xfId="0" applyNumberFormat="1" applyFont="1" applyFill="1" applyBorder="1" applyAlignment="1">
      <alignment horizontal="righ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178" fontId="3" fillId="0" borderId="13" xfId="0" applyNumberFormat="1" applyFont="1" applyBorder="1" applyAlignment="1">
      <alignment horizontal="righ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177" fontId="0" fillId="0" borderId="0" xfId="0" applyNumberFormat="1" applyFill="1"/>
    <xf numFmtId="177" fontId="6" fillId="0" borderId="0" xfId="0" applyNumberFormat="1" applyFont="1"/>
    <xf numFmtId="0" fontId="7" fillId="0" borderId="0" xfId="0" applyFont="1"/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8" fillId="0" borderId="2" xfId="5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8" fillId="0" borderId="5" xfId="50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 shrinkToFit="1"/>
    </xf>
    <xf numFmtId="177" fontId="3" fillId="0" borderId="13" xfId="0" applyNumberFormat="1" applyFont="1" applyBorder="1" applyAlignment="1">
      <alignment horizontal="right" vertical="center" shrinkToFit="1"/>
    </xf>
    <xf numFmtId="177" fontId="9" fillId="0" borderId="14" xfId="0" applyNumberFormat="1" applyFont="1" applyBorder="1" applyAlignment="1">
      <alignment horizontal="left" vertical="center" shrinkToFit="1"/>
    </xf>
    <xf numFmtId="177" fontId="9" fillId="0" borderId="13" xfId="0" applyNumberFormat="1" applyFont="1" applyBorder="1" applyAlignment="1">
      <alignment horizontal="left" vertical="center" shrinkToFit="1"/>
    </xf>
    <xf numFmtId="177" fontId="9" fillId="0" borderId="16" xfId="0" applyNumberFormat="1" applyFont="1" applyBorder="1" applyAlignment="1">
      <alignment horizontal="left" vertical="center" shrinkToFit="1"/>
    </xf>
    <xf numFmtId="177" fontId="9" fillId="0" borderId="5" xfId="0" applyNumberFormat="1" applyFont="1" applyBorder="1" applyAlignment="1">
      <alignment horizontal="left" vertical="center" shrinkToFit="1"/>
    </xf>
    <xf numFmtId="177" fontId="9" fillId="0" borderId="13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vertical="center"/>
    </xf>
    <xf numFmtId="177" fontId="3" fillId="0" borderId="16" xfId="0" applyNumberFormat="1" applyFont="1" applyBorder="1" applyAlignment="1">
      <alignment horizontal="right" vertical="center" shrinkToFit="1"/>
    </xf>
    <xf numFmtId="177" fontId="3" fillId="0" borderId="5" xfId="0" applyNumberFormat="1" applyFont="1" applyBorder="1" applyAlignment="1">
      <alignment horizontal="right" vertical="center" shrinkToFit="1"/>
    </xf>
    <xf numFmtId="177" fontId="9" fillId="0" borderId="16" xfId="0" applyNumberFormat="1" applyFont="1" applyBorder="1" applyAlignment="1">
      <alignment horizontal="right" vertical="center" shrinkToFit="1"/>
    </xf>
    <xf numFmtId="177" fontId="9" fillId="0" borderId="5" xfId="0" applyNumberFormat="1" applyFont="1" applyFill="1" applyBorder="1" applyAlignment="1">
      <alignment horizontal="right" vertical="center" shrinkToFit="1"/>
    </xf>
    <xf numFmtId="177" fontId="9" fillId="0" borderId="5" xfId="0" applyNumberFormat="1" applyFont="1" applyBorder="1" applyAlignment="1">
      <alignment horizontal="right" vertical="center" shrinkToFit="1"/>
    </xf>
    <xf numFmtId="0" fontId="3" fillId="0" borderId="0" xfId="0" applyFont="1" applyBorder="1" applyAlignment="1">
      <alignment horizontal="right" vertical="center" shrinkToFit="1"/>
    </xf>
    <xf numFmtId="0" fontId="1" fillId="0" borderId="0" xfId="0" applyFont="1" applyBorder="1" applyAlignment="1">
      <alignment horizontal="right" vertical="center" shrinkToFit="1"/>
    </xf>
    <xf numFmtId="0" fontId="10" fillId="0" borderId="5" xfId="0" applyFont="1" applyFill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right" vertical="center" shrinkToFit="1"/>
    </xf>
    <xf numFmtId="177" fontId="3" fillId="0" borderId="15" xfId="0" applyNumberFormat="1" applyFont="1" applyBorder="1" applyAlignment="1">
      <alignment horizontal="right" vertical="center" shrinkToFit="1"/>
    </xf>
    <xf numFmtId="0" fontId="8" fillId="0" borderId="3" xfId="50" applyFont="1" applyFill="1" applyBorder="1" applyAlignment="1">
      <alignment horizontal="center" vertical="center" wrapText="1"/>
    </xf>
    <xf numFmtId="0" fontId="8" fillId="0" borderId="6" xfId="5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 shrinkToFit="1"/>
    </xf>
    <xf numFmtId="0" fontId="6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0" borderId="13" xfId="0" applyFont="1" applyFill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shrinkToFit="1"/>
    </xf>
    <xf numFmtId="0" fontId="3" fillId="0" borderId="0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19" xfId="50" applyFont="1" applyFill="1" applyBorder="1" applyAlignment="1">
      <alignment horizontal="center" vertical="center" wrapText="1"/>
    </xf>
    <xf numFmtId="0" fontId="8" fillId="0" borderId="23" xfId="5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177" fontId="9" fillId="0" borderId="15" xfId="0" applyNumberFormat="1" applyFont="1" applyBorder="1" applyAlignment="1">
      <alignment horizontal="right" vertical="center" shrinkToFit="1"/>
    </xf>
    <xf numFmtId="0" fontId="3" fillId="0" borderId="24" xfId="0" applyFont="1" applyFill="1" applyBorder="1" applyAlignment="1">
      <alignment horizontal="center" vertical="center" wrapText="1" shrinkToFit="1"/>
    </xf>
    <xf numFmtId="0" fontId="3" fillId="0" borderId="25" xfId="0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>
      <alignment horizontal="center" vertical="center" wrapText="1" shrinkToFit="1"/>
    </xf>
    <xf numFmtId="177" fontId="3" fillId="0" borderId="13" xfId="0" applyNumberFormat="1" applyFont="1" applyFill="1" applyBorder="1" applyAlignment="1">
      <alignment horizontal="right" vertical="center" shrinkToFit="1"/>
    </xf>
    <xf numFmtId="0" fontId="3" fillId="0" borderId="15" xfId="0" applyFont="1" applyBorder="1" applyAlignment="1">
      <alignment horizontal="left" vertical="center" shrinkToFit="1"/>
    </xf>
    <xf numFmtId="177" fontId="3" fillId="0" borderId="16" xfId="0" applyNumberFormat="1" applyFont="1" applyFill="1" applyBorder="1" applyAlignment="1">
      <alignment horizontal="right" vertical="center" shrinkToFit="1"/>
    </xf>
    <xf numFmtId="0" fontId="1" fillId="0" borderId="18" xfId="0" applyFont="1" applyBorder="1" applyAlignment="1"/>
    <xf numFmtId="177" fontId="16" fillId="0" borderId="19" xfId="0" applyNumberFormat="1" applyFont="1" applyFill="1" applyBorder="1" applyAlignment="1" applyProtection="1">
      <alignment horizontal="right" wrapText="1"/>
    </xf>
    <xf numFmtId="177" fontId="3" fillId="0" borderId="15" xfId="0" applyNumberFormat="1" applyFont="1" applyFill="1" applyBorder="1" applyAlignment="1">
      <alignment horizontal="right" vertical="center" shrinkToFit="1"/>
    </xf>
    <xf numFmtId="177" fontId="16" fillId="0" borderId="5" xfId="0" applyNumberFormat="1" applyFont="1" applyFill="1" applyBorder="1" applyAlignment="1" applyProtection="1">
      <alignment horizontal="right" wrapText="1"/>
    </xf>
    <xf numFmtId="177" fontId="3" fillId="0" borderId="5" xfId="0" applyNumberFormat="1" applyFont="1" applyFill="1" applyBorder="1" applyAlignment="1">
      <alignment horizontal="right" vertical="center" shrinkToFit="1"/>
    </xf>
    <xf numFmtId="177" fontId="3" fillId="0" borderId="26" xfId="0" applyNumberFormat="1" applyFont="1" applyBorder="1" applyAlignment="1">
      <alignment horizontal="right" vertical="center" shrinkToFit="1"/>
    </xf>
    <xf numFmtId="177" fontId="3" fillId="0" borderId="27" xfId="0" applyNumberFormat="1" applyFont="1" applyBorder="1" applyAlignment="1">
      <alignment horizontal="right" vertical="center" shrinkToFit="1"/>
    </xf>
    <xf numFmtId="177" fontId="3" fillId="0" borderId="27" xfId="0" applyNumberFormat="1" applyFont="1" applyFill="1" applyBorder="1" applyAlignment="1">
      <alignment horizontal="right" vertical="center" shrinkToFit="1"/>
    </xf>
    <xf numFmtId="0" fontId="3" fillId="0" borderId="28" xfId="0" applyFont="1" applyFill="1" applyBorder="1" applyAlignment="1">
      <alignment horizontal="center" vertical="center" wrapText="1" shrinkToFit="1"/>
    </xf>
    <xf numFmtId="0" fontId="3" fillId="0" borderId="29" xfId="0" applyFont="1" applyFill="1" applyBorder="1" applyAlignment="1">
      <alignment horizontal="center" vertical="center" wrapText="1" shrinkToFit="1"/>
    </xf>
    <xf numFmtId="0" fontId="3" fillId="0" borderId="29" xfId="0" applyFont="1" applyFill="1" applyBorder="1" applyAlignment="1">
      <alignment horizontal="center" vertical="center" shrinkToFit="1"/>
    </xf>
    <xf numFmtId="177" fontId="0" fillId="0" borderId="0" xfId="0" applyNumberFormat="1"/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1" fillId="0" borderId="0" xfId="0" applyFont="1" applyBorder="1" applyAlignment="1"/>
    <xf numFmtId="0" fontId="3" fillId="0" borderId="15" xfId="0" applyFont="1" applyFill="1" applyBorder="1" applyAlignment="1">
      <alignment horizontal="center" vertical="center" shrinkToFit="1"/>
    </xf>
    <xf numFmtId="4" fontId="3" fillId="0" borderId="13" xfId="0" applyNumberFormat="1" applyFont="1" applyFill="1" applyBorder="1" applyAlignment="1">
      <alignment horizontal="right" vertical="center" shrinkToFit="1"/>
    </xf>
    <xf numFmtId="0" fontId="0" fillId="0" borderId="0" xfId="0" applyBorder="1" applyAlignment="1"/>
    <xf numFmtId="49" fontId="0" fillId="0" borderId="0" xfId="0" applyNumberFormat="1"/>
    <xf numFmtId="0" fontId="17" fillId="2" borderId="0" xfId="0" applyFont="1" applyFill="1" applyBorder="1" applyAlignment="1">
      <alignment horizontal="center" vertical="center"/>
    </xf>
    <xf numFmtId="49" fontId="17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0" fillId="0" borderId="0" xfId="0" applyFont="1" applyFill="1"/>
    <xf numFmtId="49" fontId="1" fillId="0" borderId="0" xfId="0" applyNumberFormat="1" applyFont="1" applyAlignment="1">
      <alignment horizontal="right"/>
    </xf>
    <xf numFmtId="49" fontId="3" fillId="0" borderId="3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left" vertical="center" shrinkToFit="1"/>
    </xf>
    <xf numFmtId="179" fontId="16" fillId="0" borderId="5" xfId="0" applyNumberFormat="1" applyFont="1" applyFill="1" applyBorder="1" applyAlignment="1" applyProtection="1">
      <alignment horizontal="right" wrapText="1"/>
    </xf>
    <xf numFmtId="0" fontId="3" fillId="0" borderId="5" xfId="0" applyFont="1" applyFill="1" applyBorder="1" applyAlignment="1">
      <alignment horizontal="left" vertical="center" shrinkToFit="1"/>
    </xf>
    <xf numFmtId="180" fontId="3" fillId="0" borderId="6" xfId="0" applyNumberFormat="1" applyFont="1" applyFill="1" applyBorder="1" applyAlignment="1">
      <alignment horizontal="right" vertical="center" shrinkToFit="1"/>
    </xf>
    <xf numFmtId="179" fontId="16" fillId="0" borderId="19" xfId="0" applyNumberFormat="1" applyFont="1" applyFill="1" applyBorder="1" applyAlignment="1" applyProtection="1">
      <alignment horizontal="right" wrapText="1"/>
    </xf>
    <xf numFmtId="181" fontId="3" fillId="0" borderId="5" xfId="0" applyNumberFormat="1" applyFont="1" applyFill="1" applyBorder="1" applyAlignment="1">
      <alignment horizontal="right" vertical="center" shrinkToFit="1"/>
    </xf>
    <xf numFmtId="0" fontId="3" fillId="0" borderId="5" xfId="0" applyFont="1" applyFill="1" applyBorder="1" applyAlignment="1">
      <alignment horizontal="right" vertical="center" shrinkToFit="1"/>
    </xf>
    <xf numFmtId="0" fontId="3" fillId="0" borderId="4" xfId="0" applyFont="1" applyFill="1" applyBorder="1" applyAlignment="1">
      <alignment horizontal="left" vertical="center"/>
    </xf>
    <xf numFmtId="180" fontId="16" fillId="0" borderId="19" xfId="0" applyNumberFormat="1" applyFont="1" applyFill="1" applyBorder="1" applyAlignment="1" applyProtection="1">
      <alignment horizontal="right" wrapTex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vertical="center" shrinkToFit="1"/>
    </xf>
    <xf numFmtId="180" fontId="16" fillId="0" borderId="5" xfId="0" applyNumberFormat="1" applyFont="1" applyFill="1" applyBorder="1" applyAlignment="1" applyProtection="1">
      <alignment horizontal="right" wrapText="1"/>
    </xf>
    <xf numFmtId="180" fontId="18" fillId="0" borderId="6" xfId="0" applyNumberFormat="1" applyFont="1" applyFill="1" applyBorder="1" applyAlignment="1">
      <alignment vertical="center" shrinkToFit="1"/>
    </xf>
    <xf numFmtId="49" fontId="18" fillId="0" borderId="6" xfId="0" applyNumberFormat="1" applyFont="1" applyFill="1" applyBorder="1" applyAlignment="1">
      <alignment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181" fontId="3" fillId="0" borderId="8" xfId="0" applyNumberFormat="1" applyFont="1" applyFill="1" applyBorder="1" applyAlignment="1">
      <alignment horizontal="right" vertical="center" shrinkToFit="1"/>
    </xf>
    <xf numFmtId="0" fontId="18" fillId="0" borderId="8" xfId="0" applyFont="1" applyFill="1" applyBorder="1" applyAlignment="1">
      <alignment horizontal="center" vertical="center" shrinkToFit="1"/>
    </xf>
    <xf numFmtId="49" fontId="18" fillId="0" borderId="9" xfId="0" applyNumberFormat="1" applyFont="1" applyFill="1" applyBorder="1" applyAlignment="1">
      <alignment horizontal="center" vertical="center" shrinkToFit="1"/>
    </xf>
    <xf numFmtId="0" fontId="16" fillId="0" borderId="0" xfId="45"/>
    <xf numFmtId="0" fontId="19" fillId="0" borderId="0" xfId="45" applyFont="1" applyAlignment="1">
      <alignment horizontal="center" vertical="center" wrapText="1"/>
    </xf>
    <xf numFmtId="31" fontId="20" fillId="0" borderId="0" xfId="45" applyNumberFormat="1" applyFont="1" applyAlignment="1">
      <alignment horizontal="center"/>
    </xf>
    <xf numFmtId="0" fontId="20" fillId="0" borderId="0" xfId="45" applyFont="1" applyAlignment="1">
      <alignment horizontal="center"/>
    </xf>
    <xf numFmtId="57" fontId="21" fillId="0" borderId="0" xfId="45" applyNumberFormat="1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预算公开表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事业单位部门决算报表（讨论稿）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M23"/>
  <sheetViews>
    <sheetView view="pageBreakPreview" zoomScaleNormal="100" workbookViewId="0">
      <selection activeCell="H19" sqref="H19"/>
    </sheetView>
  </sheetViews>
  <sheetFormatPr defaultColWidth="9" defaultRowHeight="14.25"/>
  <cols>
    <col min="1" max="13" width="9.28571428571429" style="156" customWidth="1"/>
    <col min="14" max="32" width="10.2857142857143" style="156" customWidth="1"/>
    <col min="33" max="16384" width="9.14285714285714" style="156"/>
  </cols>
  <sheetData>
    <row r="9" ht="111" customHeight="1" spans="1:13">
      <c r="A9" s="157" t="s">
        <v>0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</row>
    <row r="16" ht="22.5" customHeight="1" spans="1:13">
      <c r="A16" s="158">
        <v>44571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</row>
    <row r="23" ht="30" customHeight="1" spans="1:13">
      <c r="A23" s="160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</row>
  </sheetData>
  <mergeCells count="3">
    <mergeCell ref="A9:M9"/>
    <mergeCell ref="A16:M16"/>
    <mergeCell ref="A23:M23"/>
  </mergeCells>
  <printOptions horizontalCentered="1"/>
  <pageMargins left="0.48" right="0.42" top="0.48" bottom="0.98" header="0.33" footer="0.51"/>
  <pageSetup paperSize="9" scale="96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33"/>
  </sheetPr>
  <dimension ref="A1:D26"/>
  <sheetViews>
    <sheetView workbookViewId="0">
      <selection activeCell="B14" sqref="B14"/>
    </sheetView>
  </sheetViews>
  <sheetFormatPr defaultColWidth="9.14285714285714" defaultRowHeight="12.75" outlineLevelCol="3"/>
  <cols>
    <col min="1" max="1" width="40.8571428571429" customWidth="1"/>
    <col min="2" max="2" width="18.2857142857143" customWidth="1"/>
    <col min="3" max="3" width="37.5714285714286" customWidth="1"/>
    <col min="4" max="4" width="14.8571428571429" customWidth="1"/>
  </cols>
  <sheetData>
    <row r="1" ht="21.75" customHeight="1" spans="1:1">
      <c r="A1" s="3"/>
    </row>
    <row r="2" ht="22.5" spans="1:4">
      <c r="A2" s="4" t="s">
        <v>306</v>
      </c>
      <c r="B2" s="4"/>
      <c r="C2" s="4"/>
      <c r="D2" s="4"/>
    </row>
    <row r="3" s="1" customFormat="1" ht="18" customHeight="1" spans="1:1">
      <c r="A3" s="3" t="s">
        <v>307</v>
      </c>
    </row>
    <row r="4" s="1" customFormat="1" ht="13.5" spans="1:1">
      <c r="A4" s="3"/>
    </row>
    <row r="5" s="2" customFormat="1" ht="20.1" customHeight="1" spans="1:4">
      <c r="A5" s="5" t="s">
        <v>308</v>
      </c>
      <c r="B5" s="6" t="s">
        <v>9</v>
      </c>
      <c r="C5" s="6" t="s">
        <v>308</v>
      </c>
      <c r="D5" s="7" t="s">
        <v>9</v>
      </c>
    </row>
    <row r="6" s="2" customFormat="1" ht="20.1" customHeight="1" spans="1:4">
      <c r="A6" s="8" t="s">
        <v>309</v>
      </c>
      <c r="B6" s="9" t="s">
        <v>310</v>
      </c>
      <c r="C6" s="10" t="s">
        <v>311</v>
      </c>
      <c r="D6" s="11"/>
    </row>
    <row r="7" s="2" customFormat="1" ht="20.1" customHeight="1" spans="1:4">
      <c r="A7" s="8" t="s">
        <v>312</v>
      </c>
      <c r="B7" s="12">
        <v>37.4</v>
      </c>
      <c r="C7" s="10" t="s">
        <v>313</v>
      </c>
      <c r="D7" s="11"/>
    </row>
    <row r="8" s="2" customFormat="1" ht="20.1" customHeight="1" spans="1:4">
      <c r="A8" s="8" t="s">
        <v>314</v>
      </c>
      <c r="B8" s="12"/>
      <c r="C8" s="10" t="s">
        <v>315</v>
      </c>
      <c r="D8" s="11"/>
    </row>
    <row r="9" s="2" customFormat="1" ht="20.1" customHeight="1" spans="1:4">
      <c r="A9" s="8" t="s">
        <v>316</v>
      </c>
      <c r="B9" s="12">
        <v>37.4</v>
      </c>
      <c r="C9" s="10"/>
      <c r="D9" s="13" t="s">
        <v>317</v>
      </c>
    </row>
    <row r="10" s="2" customFormat="1" ht="20.1" customHeight="1" spans="1:4">
      <c r="A10" s="8" t="s">
        <v>318</v>
      </c>
      <c r="B10" s="12"/>
      <c r="C10" s="10" t="s">
        <v>319</v>
      </c>
      <c r="D10" s="13" t="s">
        <v>310</v>
      </c>
    </row>
    <row r="11" s="2" customFormat="1" ht="20.1" customHeight="1" spans="1:4">
      <c r="A11" s="8" t="s">
        <v>320</v>
      </c>
      <c r="B11" s="12">
        <v>37.4</v>
      </c>
      <c r="C11" s="10" t="s">
        <v>321</v>
      </c>
      <c r="D11" s="14">
        <v>61</v>
      </c>
    </row>
    <row r="12" s="2" customFormat="1" ht="20.1" customHeight="1" spans="1:4">
      <c r="A12" s="8" t="s">
        <v>322</v>
      </c>
      <c r="B12" s="12"/>
      <c r="C12" s="10" t="s">
        <v>323</v>
      </c>
      <c r="D12" s="13"/>
    </row>
    <row r="13" s="2" customFormat="1" ht="20.1" customHeight="1" spans="1:4">
      <c r="A13" s="8" t="s">
        <v>324</v>
      </c>
      <c r="B13" s="12"/>
      <c r="C13" s="10" t="s">
        <v>325</v>
      </c>
      <c r="D13" s="14"/>
    </row>
    <row r="14" ht="20.1" customHeight="1" spans="1:4">
      <c r="A14" s="8" t="s">
        <v>326</v>
      </c>
      <c r="B14" s="15"/>
      <c r="C14" s="16" t="s">
        <v>327</v>
      </c>
      <c r="D14" s="17">
        <v>17</v>
      </c>
    </row>
    <row r="15" ht="20.1" customHeight="1" spans="1:4">
      <c r="A15" s="8" t="s">
        <v>328</v>
      </c>
      <c r="B15" s="18"/>
      <c r="C15" s="16" t="s">
        <v>329</v>
      </c>
      <c r="D15" s="19"/>
    </row>
    <row r="16" ht="20.1" customHeight="1" spans="1:4">
      <c r="A16" s="8" t="s">
        <v>330</v>
      </c>
      <c r="B16" s="18" t="s">
        <v>310</v>
      </c>
      <c r="C16" s="16" t="s">
        <v>331</v>
      </c>
      <c r="D16" s="19">
        <v>44</v>
      </c>
    </row>
    <row r="17" ht="20.1" customHeight="1" spans="1:4">
      <c r="A17" s="8" t="s">
        <v>332</v>
      </c>
      <c r="B17" s="18" t="s">
        <v>310</v>
      </c>
      <c r="C17" s="16" t="s">
        <v>333</v>
      </c>
      <c r="D17" s="19"/>
    </row>
    <row r="18" ht="20.1" customHeight="1" spans="1:4">
      <c r="A18" s="8" t="s">
        <v>334</v>
      </c>
      <c r="B18" s="18" t="s">
        <v>310</v>
      </c>
      <c r="C18" s="16" t="s">
        <v>335</v>
      </c>
      <c r="D18" s="19"/>
    </row>
    <row r="19" ht="20.1" customHeight="1" spans="1:4">
      <c r="A19" s="8" t="s">
        <v>336</v>
      </c>
      <c r="B19" s="18"/>
      <c r="C19" s="16" t="s">
        <v>317</v>
      </c>
      <c r="D19" s="19" t="s">
        <v>317</v>
      </c>
    </row>
    <row r="20" ht="20.1" customHeight="1" spans="1:4">
      <c r="A20" s="8" t="s">
        <v>337</v>
      </c>
      <c r="B20" s="20"/>
      <c r="C20" s="16" t="s">
        <v>317</v>
      </c>
      <c r="D20" s="19" t="s">
        <v>317</v>
      </c>
    </row>
    <row r="21" ht="20.1" customHeight="1" spans="1:4">
      <c r="A21" s="8" t="s">
        <v>338</v>
      </c>
      <c r="B21" s="18" t="s">
        <v>310</v>
      </c>
      <c r="C21" s="16" t="s">
        <v>317</v>
      </c>
      <c r="D21" s="19" t="s">
        <v>317</v>
      </c>
    </row>
    <row r="22" ht="20.1" customHeight="1" spans="1:4">
      <c r="A22" s="8" t="s">
        <v>339</v>
      </c>
      <c r="B22" s="18" t="s">
        <v>310</v>
      </c>
      <c r="C22" s="16"/>
      <c r="D22" s="19"/>
    </row>
    <row r="23" ht="20.1" customHeight="1" spans="1:4">
      <c r="A23" s="8" t="s">
        <v>340</v>
      </c>
      <c r="B23" s="18" t="s">
        <v>310</v>
      </c>
      <c r="C23" s="16" t="s">
        <v>317</v>
      </c>
      <c r="D23" s="19" t="s">
        <v>317</v>
      </c>
    </row>
    <row r="24" ht="20.1" customHeight="1" spans="1:4">
      <c r="A24" s="8" t="s">
        <v>341</v>
      </c>
      <c r="B24" s="18" t="s">
        <v>310</v>
      </c>
      <c r="C24" s="16"/>
      <c r="D24" s="19"/>
    </row>
    <row r="25" ht="20.1" customHeight="1" spans="1:4">
      <c r="A25" s="8" t="s">
        <v>342</v>
      </c>
      <c r="B25" s="18" t="s">
        <v>310</v>
      </c>
      <c r="C25" s="16" t="s">
        <v>317</v>
      </c>
      <c r="D25" s="19" t="s">
        <v>317</v>
      </c>
    </row>
    <row r="26" ht="20.1" customHeight="1" spans="1:4">
      <c r="A26" s="21" t="s">
        <v>343</v>
      </c>
      <c r="B26" s="18" t="s">
        <v>310</v>
      </c>
      <c r="C26" s="22" t="s">
        <v>317</v>
      </c>
      <c r="D26" s="23" t="s">
        <v>317</v>
      </c>
    </row>
  </sheetData>
  <mergeCells count="1">
    <mergeCell ref="A2:D2"/>
  </mergeCells>
  <printOptions horizontalCentered="1"/>
  <pageMargins left="0.75" right="0.75" top="0.98" bottom="0.98" header="0.51" footer="0.51"/>
  <pageSetup paperSize="9" scale="9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2"/>
  </sheetPr>
  <dimension ref="A1:G42"/>
  <sheetViews>
    <sheetView workbookViewId="0">
      <selection activeCell="F7" sqref="F7:F16"/>
    </sheetView>
  </sheetViews>
  <sheetFormatPr defaultColWidth="9.14285714285714" defaultRowHeight="12.75" outlineLevelCol="6"/>
  <cols>
    <col min="1" max="1" width="51.1428571428571" customWidth="1"/>
    <col min="2" max="2" width="5.42857142857143" customWidth="1"/>
    <col min="3" max="3" width="17.1428571428571" customWidth="1"/>
    <col min="4" max="4" width="51.1428571428571" customWidth="1"/>
    <col min="5" max="5" width="5.42857142857143" customWidth="1"/>
    <col min="6" max="6" width="19.1428571428571" style="128" customWidth="1"/>
    <col min="7" max="7" width="9.71428571428571" customWidth="1"/>
  </cols>
  <sheetData>
    <row r="1" ht="22.5" spans="1:7">
      <c r="A1" s="129" t="s">
        <v>1</v>
      </c>
      <c r="B1" s="129"/>
      <c r="C1" s="129"/>
      <c r="D1" s="129"/>
      <c r="E1" s="129"/>
      <c r="F1" s="130"/>
      <c r="G1" s="2"/>
    </row>
    <row r="2" s="1" customFormat="1" ht="23.25" customHeight="1" spans="1:7">
      <c r="A2" s="131" t="s">
        <v>2</v>
      </c>
      <c r="B2" s="132"/>
      <c r="C2" s="132"/>
      <c r="D2" s="132"/>
      <c r="E2" s="132"/>
      <c r="F2" s="133"/>
      <c r="G2" s="132"/>
    </row>
    <row r="3" s="1" customFormat="1" ht="13.5" spans="1:7">
      <c r="A3" s="131"/>
      <c r="B3" s="132"/>
      <c r="C3" s="132"/>
      <c r="D3" s="132"/>
      <c r="E3" s="132"/>
      <c r="F3" s="133" t="s">
        <v>3</v>
      </c>
      <c r="G3" s="132"/>
    </row>
    <row r="4" ht="15.4" customHeight="1" spans="1:7">
      <c r="A4" s="5" t="s">
        <v>4</v>
      </c>
      <c r="B4" s="6" t="s">
        <v>5</v>
      </c>
      <c r="C4" s="6" t="s">
        <v>5</v>
      </c>
      <c r="D4" s="6" t="s">
        <v>6</v>
      </c>
      <c r="E4" s="6" t="s">
        <v>5</v>
      </c>
      <c r="F4" s="134" t="s">
        <v>5</v>
      </c>
      <c r="G4" s="2"/>
    </row>
    <row r="5" ht="15.4" customHeight="1" spans="1:7">
      <c r="A5" s="135" t="s">
        <v>7</v>
      </c>
      <c r="B5" s="9" t="s">
        <v>8</v>
      </c>
      <c r="C5" s="9" t="s">
        <v>9</v>
      </c>
      <c r="D5" s="9" t="s">
        <v>10</v>
      </c>
      <c r="E5" s="9" t="s">
        <v>8</v>
      </c>
      <c r="F5" s="136" t="s">
        <v>9</v>
      </c>
      <c r="G5" s="2"/>
    </row>
    <row r="6" ht="15.4" customHeight="1" spans="1:7">
      <c r="A6" s="135" t="s">
        <v>11</v>
      </c>
      <c r="B6" s="9" t="s">
        <v>5</v>
      </c>
      <c r="C6" s="9">
        <v>1</v>
      </c>
      <c r="D6" s="9" t="s">
        <v>11</v>
      </c>
      <c r="E6" s="9" t="s">
        <v>5</v>
      </c>
      <c r="F6" s="136">
        <v>2</v>
      </c>
      <c r="G6" s="2"/>
    </row>
    <row r="7" ht="15.4" customHeight="1" spans="1:7">
      <c r="A7" s="137" t="s">
        <v>12</v>
      </c>
      <c r="B7" s="9" t="s">
        <v>13</v>
      </c>
      <c r="C7" s="138">
        <v>3913.3</v>
      </c>
      <c r="D7" s="139" t="s">
        <v>14</v>
      </c>
      <c r="E7" s="9" t="s">
        <v>15</v>
      </c>
      <c r="F7" s="140">
        <v>206.02</v>
      </c>
      <c r="G7" s="2"/>
    </row>
    <row r="8" ht="15.4" customHeight="1" spans="1:7">
      <c r="A8" s="137" t="s">
        <v>16</v>
      </c>
      <c r="B8" s="9" t="s">
        <v>17</v>
      </c>
      <c r="C8" s="141">
        <v>332.8</v>
      </c>
      <c r="D8" s="139" t="s">
        <v>18</v>
      </c>
      <c r="E8" s="9" t="s">
        <v>19</v>
      </c>
      <c r="F8" s="140"/>
      <c r="G8" s="2"/>
    </row>
    <row r="9" ht="15.4" customHeight="1" spans="1:7">
      <c r="A9" s="137" t="s">
        <v>20</v>
      </c>
      <c r="B9" s="9" t="s">
        <v>21</v>
      </c>
      <c r="C9" s="142"/>
      <c r="D9" s="139" t="s">
        <v>22</v>
      </c>
      <c r="E9" s="9" t="s">
        <v>23</v>
      </c>
      <c r="F9" s="140"/>
      <c r="G9" s="2"/>
    </row>
    <row r="10" ht="15.4" customHeight="1" spans="1:7">
      <c r="A10" s="137" t="s">
        <v>24</v>
      </c>
      <c r="B10" s="9" t="s">
        <v>25</v>
      </c>
      <c r="C10" s="142"/>
      <c r="D10" s="139" t="s">
        <v>26</v>
      </c>
      <c r="E10" s="9" t="s">
        <v>27</v>
      </c>
      <c r="F10" s="140"/>
      <c r="G10" s="2"/>
    </row>
    <row r="11" ht="15.4" customHeight="1" spans="1:7">
      <c r="A11" s="137" t="s">
        <v>28</v>
      </c>
      <c r="B11" s="9" t="s">
        <v>29</v>
      </c>
      <c r="C11" s="142"/>
      <c r="D11" s="139" t="s">
        <v>30</v>
      </c>
      <c r="E11" s="9" t="s">
        <v>31</v>
      </c>
      <c r="F11" s="140"/>
      <c r="G11" s="2"/>
    </row>
    <row r="12" ht="15.4" customHeight="1" spans="1:7">
      <c r="A12" s="137" t="s">
        <v>32</v>
      </c>
      <c r="B12" s="9" t="s">
        <v>33</v>
      </c>
      <c r="C12" s="143"/>
      <c r="D12" s="139" t="s">
        <v>34</v>
      </c>
      <c r="E12" s="9" t="s">
        <v>35</v>
      </c>
      <c r="F12" s="140"/>
      <c r="G12" s="2"/>
    </row>
    <row r="13" ht="15.4" customHeight="1" spans="1:7">
      <c r="A13" s="137" t="s">
        <v>36</v>
      </c>
      <c r="B13" s="9" t="s">
        <v>37</v>
      </c>
      <c r="C13" s="142"/>
      <c r="D13" s="139" t="s">
        <v>38</v>
      </c>
      <c r="E13" s="9" t="s">
        <v>39</v>
      </c>
      <c r="F13" s="140"/>
      <c r="G13" s="2"/>
    </row>
    <row r="14" ht="15.4" customHeight="1" spans="1:7">
      <c r="A14" s="144" t="s">
        <v>5</v>
      </c>
      <c r="B14" s="9" t="s">
        <v>40</v>
      </c>
      <c r="C14" s="143"/>
      <c r="D14" s="139" t="s">
        <v>41</v>
      </c>
      <c r="E14" s="9" t="s">
        <v>42</v>
      </c>
      <c r="F14" s="145">
        <v>356.09</v>
      </c>
      <c r="G14" s="2"/>
    </row>
    <row r="15" ht="15.4" customHeight="1" spans="1:7">
      <c r="A15" s="137" t="s">
        <v>5</v>
      </c>
      <c r="B15" s="9" t="s">
        <v>43</v>
      </c>
      <c r="C15" s="143"/>
      <c r="D15" s="139" t="s">
        <v>44</v>
      </c>
      <c r="E15" s="9" t="s">
        <v>45</v>
      </c>
      <c r="F15" s="140">
        <v>114.68</v>
      </c>
      <c r="G15" s="2"/>
    </row>
    <row r="16" ht="15.4" customHeight="1" spans="1:7">
      <c r="A16" s="137" t="s">
        <v>5</v>
      </c>
      <c r="B16" s="9" t="s">
        <v>46</v>
      </c>
      <c r="C16" s="143"/>
      <c r="D16" s="139" t="s">
        <v>47</v>
      </c>
      <c r="E16" s="9" t="s">
        <v>48</v>
      </c>
      <c r="F16" s="145"/>
      <c r="G16" s="2"/>
    </row>
    <row r="17" ht="15.4" customHeight="1" spans="1:7">
      <c r="A17" s="137" t="s">
        <v>5</v>
      </c>
      <c r="B17" s="9" t="s">
        <v>49</v>
      </c>
      <c r="C17" s="143"/>
      <c r="D17" s="139" t="s">
        <v>50</v>
      </c>
      <c r="E17" s="9" t="s">
        <v>51</v>
      </c>
      <c r="F17" s="145">
        <v>3385.75</v>
      </c>
      <c r="G17" s="2"/>
    </row>
    <row r="18" ht="15.4" customHeight="1" spans="1:7">
      <c r="A18" s="137" t="s">
        <v>5</v>
      </c>
      <c r="B18" s="9" t="s">
        <v>52</v>
      </c>
      <c r="C18" s="143"/>
      <c r="D18" s="139" t="s">
        <v>53</v>
      </c>
      <c r="E18" s="9" t="s">
        <v>54</v>
      </c>
      <c r="F18" s="140"/>
      <c r="G18" s="2"/>
    </row>
    <row r="19" ht="15.4" customHeight="1" spans="1:7">
      <c r="A19" s="137" t="s">
        <v>5</v>
      </c>
      <c r="B19" s="9" t="s">
        <v>55</v>
      </c>
      <c r="C19" s="143"/>
      <c r="D19" s="139" t="s">
        <v>56</v>
      </c>
      <c r="E19" s="9" t="s">
        <v>57</v>
      </c>
      <c r="F19" s="140"/>
      <c r="G19" s="2"/>
    </row>
    <row r="20" ht="15.4" customHeight="1" spans="1:7">
      <c r="A20" s="137" t="s">
        <v>5</v>
      </c>
      <c r="B20" s="9" t="s">
        <v>58</v>
      </c>
      <c r="C20" s="143"/>
      <c r="D20" s="139" t="s">
        <v>59</v>
      </c>
      <c r="E20" s="9" t="s">
        <v>60</v>
      </c>
      <c r="F20" s="140"/>
      <c r="G20" s="2"/>
    </row>
    <row r="21" ht="15.4" customHeight="1" spans="1:7">
      <c r="A21" s="137" t="s">
        <v>5</v>
      </c>
      <c r="B21" s="9" t="s">
        <v>61</v>
      </c>
      <c r="C21" s="143"/>
      <c r="D21" s="139" t="s">
        <v>62</v>
      </c>
      <c r="E21" s="9" t="s">
        <v>63</v>
      </c>
      <c r="F21" s="140"/>
      <c r="G21" s="2"/>
    </row>
    <row r="22" ht="15.4" customHeight="1" spans="1:7">
      <c r="A22" s="137" t="s">
        <v>5</v>
      </c>
      <c r="B22" s="9" t="s">
        <v>64</v>
      </c>
      <c r="C22" s="143"/>
      <c r="D22" s="139" t="s">
        <v>65</v>
      </c>
      <c r="E22" s="9" t="s">
        <v>66</v>
      </c>
      <c r="F22" s="140"/>
      <c r="G22" s="2"/>
    </row>
    <row r="23" ht="15.4" customHeight="1" spans="1:7">
      <c r="A23" s="137" t="s">
        <v>5</v>
      </c>
      <c r="B23" s="9" t="s">
        <v>67</v>
      </c>
      <c r="C23" s="143"/>
      <c r="D23" s="139" t="s">
        <v>68</v>
      </c>
      <c r="E23" s="9" t="s">
        <v>69</v>
      </c>
      <c r="F23" s="140"/>
      <c r="G23" s="2"/>
    </row>
    <row r="24" ht="15.4" customHeight="1" spans="1:7">
      <c r="A24" s="137" t="s">
        <v>5</v>
      </c>
      <c r="B24" s="9" t="s">
        <v>70</v>
      </c>
      <c r="C24" s="143"/>
      <c r="D24" s="139" t="s">
        <v>71</v>
      </c>
      <c r="E24" s="9" t="s">
        <v>72</v>
      </c>
      <c r="F24" s="140"/>
      <c r="G24" s="2"/>
    </row>
    <row r="25" ht="15.4" customHeight="1" spans="1:7">
      <c r="A25" s="137" t="s">
        <v>5</v>
      </c>
      <c r="B25" s="9" t="s">
        <v>73</v>
      </c>
      <c r="C25" s="143"/>
      <c r="D25" s="139" t="s">
        <v>74</v>
      </c>
      <c r="E25" s="9" t="s">
        <v>75</v>
      </c>
      <c r="F25" s="145">
        <v>183.56</v>
      </c>
      <c r="G25" s="2"/>
    </row>
    <row r="26" ht="15.4" customHeight="1" spans="1:7">
      <c r="A26" s="137" t="s">
        <v>5</v>
      </c>
      <c r="B26" s="9" t="s">
        <v>76</v>
      </c>
      <c r="C26" s="143"/>
      <c r="D26" s="139" t="s">
        <v>77</v>
      </c>
      <c r="E26" s="9" t="s">
        <v>78</v>
      </c>
      <c r="F26" s="140"/>
      <c r="G26" s="2"/>
    </row>
    <row r="27" ht="15.4" customHeight="1" spans="1:7">
      <c r="A27" s="137" t="s">
        <v>5</v>
      </c>
      <c r="B27" s="9" t="s">
        <v>79</v>
      </c>
      <c r="C27" s="143"/>
      <c r="D27" s="139" t="s">
        <v>80</v>
      </c>
      <c r="E27" s="9" t="s">
        <v>81</v>
      </c>
      <c r="F27" s="140"/>
      <c r="G27" s="2"/>
    </row>
    <row r="28" ht="15.4" customHeight="1" spans="1:7">
      <c r="A28" s="137" t="s">
        <v>5</v>
      </c>
      <c r="B28" s="9" t="s">
        <v>82</v>
      </c>
      <c r="C28" s="143"/>
      <c r="D28" s="139" t="s">
        <v>83</v>
      </c>
      <c r="E28" s="9" t="s">
        <v>84</v>
      </c>
      <c r="F28" s="140"/>
      <c r="G28" s="2"/>
    </row>
    <row r="29" ht="15.4" customHeight="1" spans="1:7">
      <c r="A29" s="137" t="s">
        <v>5</v>
      </c>
      <c r="B29" s="9" t="s">
        <v>85</v>
      </c>
      <c r="C29" s="143"/>
      <c r="D29" s="139" t="s">
        <v>86</v>
      </c>
      <c r="E29" s="9" t="s">
        <v>87</v>
      </c>
      <c r="F29" s="140"/>
      <c r="G29" s="2"/>
    </row>
    <row r="30" ht="15.4" customHeight="1" spans="1:7">
      <c r="A30" s="146" t="s">
        <v>88</v>
      </c>
      <c r="B30" s="9" t="s">
        <v>89</v>
      </c>
      <c r="C30" s="138">
        <v>4246.1</v>
      </c>
      <c r="D30" s="147" t="s">
        <v>90</v>
      </c>
      <c r="E30" s="9">
        <v>60</v>
      </c>
      <c r="F30" s="148">
        <v>4246.1</v>
      </c>
      <c r="G30" s="2"/>
    </row>
    <row r="31" ht="15.4" customHeight="1" spans="1:7">
      <c r="A31" s="137" t="s">
        <v>91</v>
      </c>
      <c r="B31" s="9" t="s">
        <v>92</v>
      </c>
      <c r="C31" s="142"/>
      <c r="D31" s="147" t="s">
        <v>93</v>
      </c>
      <c r="E31" s="9">
        <v>61</v>
      </c>
      <c r="F31" s="149" t="s">
        <v>5</v>
      </c>
      <c r="G31" s="2"/>
    </row>
    <row r="32" ht="15.4" customHeight="1" spans="1:7">
      <c r="A32" s="137" t="s">
        <v>94</v>
      </c>
      <c r="B32" s="9" t="s">
        <v>95</v>
      </c>
      <c r="C32" s="142"/>
      <c r="D32" s="147" t="s">
        <v>96</v>
      </c>
      <c r="E32" s="9">
        <v>62</v>
      </c>
      <c r="F32" s="149" t="s">
        <v>5</v>
      </c>
      <c r="G32" s="2"/>
    </row>
    <row r="33" ht="15.4" customHeight="1" spans="1:7">
      <c r="A33" s="137"/>
      <c r="B33" s="9" t="s">
        <v>97</v>
      </c>
      <c r="C33" s="142"/>
      <c r="D33" s="147"/>
      <c r="E33" s="147"/>
      <c r="F33" s="149" t="s">
        <v>5</v>
      </c>
      <c r="G33" s="2"/>
    </row>
    <row r="34" ht="15.4" customHeight="1" spans="1:7">
      <c r="A34" s="137"/>
      <c r="B34" s="9" t="s">
        <v>98</v>
      </c>
      <c r="C34" s="142"/>
      <c r="D34" s="147"/>
      <c r="E34" s="147"/>
      <c r="F34" s="150" t="s">
        <v>5</v>
      </c>
      <c r="G34" s="2"/>
    </row>
    <row r="35" ht="15.4" customHeight="1" spans="1:7">
      <c r="A35" s="137"/>
      <c r="B35" s="9" t="s">
        <v>99</v>
      </c>
      <c r="C35" s="143"/>
      <c r="D35" s="147"/>
      <c r="E35" s="147"/>
      <c r="F35" s="150" t="s">
        <v>5</v>
      </c>
      <c r="G35" s="2"/>
    </row>
    <row r="36" ht="15.4" customHeight="1" spans="1:7">
      <c r="A36" s="137" t="s">
        <v>5</v>
      </c>
      <c r="B36" s="9" t="s">
        <v>100</v>
      </c>
      <c r="C36" s="143"/>
      <c r="D36" s="10"/>
      <c r="E36" s="147"/>
      <c r="F36" s="150" t="s">
        <v>5</v>
      </c>
      <c r="G36" s="2"/>
    </row>
    <row r="37" ht="15.4" customHeight="1" spans="1:7">
      <c r="A37" s="137" t="s">
        <v>5</v>
      </c>
      <c r="B37" s="9" t="s">
        <v>101</v>
      </c>
      <c r="C37" s="143"/>
      <c r="D37" s="147"/>
      <c r="E37" s="147"/>
      <c r="F37" s="150" t="s">
        <v>5</v>
      </c>
      <c r="G37" s="2"/>
    </row>
    <row r="38" ht="15.4" customHeight="1" spans="1:7">
      <c r="A38" s="137" t="s">
        <v>5</v>
      </c>
      <c r="B38" s="9" t="s">
        <v>102</v>
      </c>
      <c r="C38" s="143"/>
      <c r="D38" s="147"/>
      <c r="E38" s="147"/>
      <c r="F38" s="150" t="s">
        <v>5</v>
      </c>
      <c r="G38" s="2"/>
    </row>
    <row r="39" ht="15.4" customHeight="1" spans="1:7">
      <c r="A39" s="137" t="s">
        <v>5</v>
      </c>
      <c r="B39" s="9" t="s">
        <v>103</v>
      </c>
      <c r="C39" s="143"/>
      <c r="D39" s="147"/>
      <c r="E39" s="147"/>
      <c r="F39" s="150" t="s">
        <v>5</v>
      </c>
      <c r="G39" s="2"/>
    </row>
    <row r="40" ht="15.4" customHeight="1" spans="1:7">
      <c r="A40" s="146" t="s">
        <v>5</v>
      </c>
      <c r="B40" s="9" t="s">
        <v>104</v>
      </c>
      <c r="C40" s="143"/>
      <c r="D40" s="147" t="s">
        <v>5</v>
      </c>
      <c r="E40" s="147" t="s">
        <v>5</v>
      </c>
      <c r="F40" s="150" t="s">
        <v>5</v>
      </c>
      <c r="G40" s="2"/>
    </row>
    <row r="41" ht="15.4" customHeight="1" spans="1:7">
      <c r="A41" s="135" t="s">
        <v>5</v>
      </c>
      <c r="B41" s="9" t="s">
        <v>105</v>
      </c>
      <c r="C41" s="143"/>
      <c r="D41" s="147" t="s">
        <v>5</v>
      </c>
      <c r="E41" s="147" t="s">
        <v>5</v>
      </c>
      <c r="F41" s="150" t="s">
        <v>5</v>
      </c>
      <c r="G41" s="2"/>
    </row>
    <row r="42" ht="15.4" customHeight="1" spans="1:7">
      <c r="A42" s="151" t="s">
        <v>106</v>
      </c>
      <c r="B42" s="152" t="s">
        <v>107</v>
      </c>
      <c r="C42" s="153"/>
      <c r="D42" s="154" t="s">
        <v>106</v>
      </c>
      <c r="E42" s="154" t="s">
        <v>5</v>
      </c>
      <c r="F42" s="155" t="s">
        <v>5</v>
      </c>
      <c r="G42" s="2"/>
    </row>
  </sheetData>
  <mergeCells count="4">
    <mergeCell ref="A1:F1"/>
    <mergeCell ref="A4:C4"/>
    <mergeCell ref="D4:F4"/>
    <mergeCell ref="D42:F42"/>
  </mergeCells>
  <printOptions horizontalCentered="1"/>
  <pageMargins left="0.55" right="0.48" top="0.75" bottom="0.59" header="0.51" footer="0.51"/>
  <pageSetup paperSize="9" scale="7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2"/>
  </sheetPr>
  <dimension ref="A1:K25"/>
  <sheetViews>
    <sheetView workbookViewId="0">
      <selection activeCell="A20" sqref="A20:D23"/>
    </sheetView>
  </sheetViews>
  <sheetFormatPr defaultColWidth="9.14285714285714" defaultRowHeight="12.75"/>
  <cols>
    <col min="1" max="3" width="3.14285714285714" customWidth="1"/>
    <col min="4" max="4" width="29.8571428571429" customWidth="1"/>
    <col min="5" max="11" width="17.1428571428571" customWidth="1"/>
    <col min="12" max="12" width="9.71428571428571" customWidth="1"/>
  </cols>
  <sheetData>
    <row r="1" ht="27" spans="1:7">
      <c r="A1" s="3"/>
      <c r="G1" s="39" t="s">
        <v>108</v>
      </c>
    </row>
    <row r="2" s="1" customFormat="1" spans="1:11">
      <c r="A2" s="45" t="s">
        <v>109</v>
      </c>
      <c r="B2" s="45"/>
      <c r="K2" s="41"/>
    </row>
    <row r="3" s="1" customFormat="1" ht="13.5" spans="1:11">
      <c r="A3" s="3"/>
      <c r="G3" s="40"/>
      <c r="K3" s="41" t="s">
        <v>3</v>
      </c>
    </row>
    <row r="4" ht="15.4" customHeight="1" spans="1:11">
      <c r="A4" s="121" t="s">
        <v>7</v>
      </c>
      <c r="B4" s="122" t="s">
        <v>5</v>
      </c>
      <c r="C4" s="122" t="s">
        <v>5</v>
      </c>
      <c r="D4" s="122" t="s">
        <v>5</v>
      </c>
      <c r="E4" s="26" t="s">
        <v>88</v>
      </c>
      <c r="F4" s="26" t="s">
        <v>110</v>
      </c>
      <c r="G4" s="26" t="s">
        <v>111</v>
      </c>
      <c r="H4" s="26" t="s">
        <v>112</v>
      </c>
      <c r="I4" s="26" t="s">
        <v>113</v>
      </c>
      <c r="J4" s="26" t="s">
        <v>114</v>
      </c>
      <c r="K4" s="42" t="s">
        <v>115</v>
      </c>
    </row>
    <row r="5" ht="15.4" customHeight="1" spans="1:11">
      <c r="A5" s="27" t="s">
        <v>116</v>
      </c>
      <c r="B5" s="28" t="s">
        <v>5</v>
      </c>
      <c r="C5" s="28" t="s">
        <v>5</v>
      </c>
      <c r="D5" s="29" t="s">
        <v>117</v>
      </c>
      <c r="E5" s="28" t="s">
        <v>5</v>
      </c>
      <c r="F5" s="28" t="s">
        <v>5</v>
      </c>
      <c r="G5" s="28" t="s">
        <v>5</v>
      </c>
      <c r="H5" s="28" t="s">
        <v>5</v>
      </c>
      <c r="I5" s="28" t="s">
        <v>5</v>
      </c>
      <c r="J5" s="28" t="s">
        <v>5</v>
      </c>
      <c r="K5" s="43" t="s">
        <v>118</v>
      </c>
    </row>
    <row r="6" ht="15.4" customHeight="1" spans="1:11">
      <c r="A6" s="27" t="s">
        <v>5</v>
      </c>
      <c r="B6" s="28" t="s">
        <v>5</v>
      </c>
      <c r="C6" s="28" t="s">
        <v>5</v>
      </c>
      <c r="D6" s="29" t="s">
        <v>5</v>
      </c>
      <c r="E6" s="28" t="s">
        <v>5</v>
      </c>
      <c r="F6" s="28" t="s">
        <v>5</v>
      </c>
      <c r="G6" s="28" t="s">
        <v>5</v>
      </c>
      <c r="H6" s="28" t="s">
        <v>5</v>
      </c>
      <c r="I6" s="28" t="s">
        <v>5</v>
      </c>
      <c r="J6" s="28" t="s">
        <v>5</v>
      </c>
      <c r="K6" s="43" t="s">
        <v>5</v>
      </c>
    </row>
    <row r="7" ht="15.4" customHeight="1" spans="1:11">
      <c r="A7" s="27" t="s">
        <v>5</v>
      </c>
      <c r="B7" s="28" t="s">
        <v>5</v>
      </c>
      <c r="C7" s="28" t="s">
        <v>5</v>
      </c>
      <c r="D7" s="29" t="s">
        <v>5</v>
      </c>
      <c r="E7" s="28" t="s">
        <v>5</v>
      </c>
      <c r="F7" s="28" t="s">
        <v>5</v>
      </c>
      <c r="G7" s="28" t="s">
        <v>5</v>
      </c>
      <c r="H7" s="28" t="s">
        <v>5</v>
      </c>
      <c r="I7" s="28" t="s">
        <v>5</v>
      </c>
      <c r="J7" s="28" t="s">
        <v>5</v>
      </c>
      <c r="K7" s="43" t="s">
        <v>5</v>
      </c>
    </row>
    <row r="8" ht="15.4" customHeight="1" spans="1:11">
      <c r="A8" s="123" t="s">
        <v>119</v>
      </c>
      <c r="B8" s="29" t="s">
        <v>120</v>
      </c>
      <c r="C8" s="29" t="s">
        <v>121</v>
      </c>
      <c r="D8" s="29" t="s">
        <v>11</v>
      </c>
      <c r="E8" s="28" t="s">
        <v>13</v>
      </c>
      <c r="F8" s="28" t="s">
        <v>17</v>
      </c>
      <c r="G8" s="28" t="s">
        <v>21</v>
      </c>
      <c r="H8" s="28" t="s">
        <v>25</v>
      </c>
      <c r="I8" s="28" t="s">
        <v>29</v>
      </c>
      <c r="J8" s="28" t="s">
        <v>33</v>
      </c>
      <c r="K8" s="43" t="s">
        <v>37</v>
      </c>
    </row>
    <row r="9" ht="15.4" customHeight="1" spans="1:11">
      <c r="A9" s="123" t="s">
        <v>5</v>
      </c>
      <c r="B9" s="29" t="s">
        <v>5</v>
      </c>
      <c r="C9" s="29" t="s">
        <v>5</v>
      </c>
      <c r="D9" s="125" t="s">
        <v>122</v>
      </c>
      <c r="E9" s="66">
        <v>3385.75</v>
      </c>
      <c r="F9" s="66">
        <v>3385.75</v>
      </c>
      <c r="G9" s="126">
        <v>0</v>
      </c>
      <c r="H9" s="126">
        <v>0</v>
      </c>
      <c r="I9" s="126">
        <v>0</v>
      </c>
      <c r="J9" s="126">
        <v>0</v>
      </c>
      <c r="K9" s="126">
        <v>0</v>
      </c>
    </row>
    <row r="10" ht="15.4" customHeight="1" spans="1:11">
      <c r="A10" s="52" t="s">
        <v>123</v>
      </c>
      <c r="B10" s="53" t="s">
        <v>5</v>
      </c>
      <c r="C10" s="53" t="s">
        <v>5</v>
      </c>
      <c r="D10" s="53" t="s">
        <v>124</v>
      </c>
      <c r="E10" s="66">
        <f>E11+E14+E16+E18+E20</f>
        <v>3385.75</v>
      </c>
      <c r="F10" s="66">
        <f>F11+F14+F16+F18+F20</f>
        <v>3385.75</v>
      </c>
      <c r="G10" s="126">
        <v>0</v>
      </c>
      <c r="H10" s="126">
        <v>0</v>
      </c>
      <c r="I10" s="126">
        <v>0</v>
      </c>
      <c r="J10" s="126">
        <v>0</v>
      </c>
      <c r="K10" s="126">
        <v>0</v>
      </c>
    </row>
    <row r="11" ht="15.4" customHeight="1" spans="1:11">
      <c r="A11" s="52" t="s">
        <v>125</v>
      </c>
      <c r="B11" s="53" t="s">
        <v>5</v>
      </c>
      <c r="C11" s="53" t="s">
        <v>5</v>
      </c>
      <c r="D11" s="107" t="s">
        <v>126</v>
      </c>
      <c r="E11" s="74">
        <f>E12+E13</f>
        <v>1666.75</v>
      </c>
      <c r="F11" s="74">
        <f>F12+F13</f>
        <v>1666.75</v>
      </c>
      <c r="G11" s="126">
        <v>0</v>
      </c>
      <c r="H11" s="126">
        <v>0</v>
      </c>
      <c r="I11" s="126">
        <v>0</v>
      </c>
      <c r="J11" s="126">
        <v>0</v>
      </c>
      <c r="K11" s="126">
        <v>0</v>
      </c>
    </row>
    <row r="12" ht="15.4" customHeight="1" spans="1:11">
      <c r="A12" s="52">
        <v>2120104</v>
      </c>
      <c r="B12" s="53" t="s">
        <v>5</v>
      </c>
      <c r="C12" s="49" t="s">
        <v>5</v>
      </c>
      <c r="D12" s="50" t="s">
        <v>127</v>
      </c>
      <c r="E12" s="112">
        <v>782.84</v>
      </c>
      <c r="F12" s="112">
        <v>782.84</v>
      </c>
      <c r="G12" s="126">
        <v>0</v>
      </c>
      <c r="H12" s="126">
        <v>0</v>
      </c>
      <c r="I12" s="126">
        <v>0</v>
      </c>
      <c r="J12" s="126">
        <v>0</v>
      </c>
      <c r="K12" s="126">
        <v>0</v>
      </c>
    </row>
    <row r="13" ht="15.4" customHeight="1" spans="1:11">
      <c r="A13" s="52" t="s">
        <v>128</v>
      </c>
      <c r="B13" s="53" t="s">
        <v>5</v>
      </c>
      <c r="C13" s="49" t="s">
        <v>5</v>
      </c>
      <c r="D13" s="50" t="s">
        <v>129</v>
      </c>
      <c r="E13" s="114">
        <v>883.91</v>
      </c>
      <c r="F13" s="114">
        <v>883.91</v>
      </c>
      <c r="G13" s="126">
        <v>0</v>
      </c>
      <c r="H13" s="126">
        <v>0</v>
      </c>
      <c r="I13" s="126">
        <v>0</v>
      </c>
      <c r="J13" s="126">
        <v>0</v>
      </c>
      <c r="K13" s="126">
        <v>0</v>
      </c>
    </row>
    <row r="14" ht="15.4" customHeight="1" spans="1:11">
      <c r="A14" s="52">
        <v>21203</v>
      </c>
      <c r="B14" s="53" t="s">
        <v>5</v>
      </c>
      <c r="C14" s="49" t="s">
        <v>5</v>
      </c>
      <c r="D14" s="50" t="s">
        <v>130</v>
      </c>
      <c r="E14" s="114">
        <v>0</v>
      </c>
      <c r="F14" s="114">
        <v>0</v>
      </c>
      <c r="G14" s="126">
        <v>0</v>
      </c>
      <c r="H14" s="126">
        <v>0</v>
      </c>
      <c r="I14" s="126">
        <v>0</v>
      </c>
      <c r="J14" s="126">
        <v>0</v>
      </c>
      <c r="K14" s="126">
        <v>0</v>
      </c>
    </row>
    <row r="15" ht="15.4" customHeight="1" spans="1:11">
      <c r="A15" s="52">
        <v>2120399</v>
      </c>
      <c r="B15" s="53" t="s">
        <v>5</v>
      </c>
      <c r="C15" s="49" t="s">
        <v>5</v>
      </c>
      <c r="D15" s="50" t="s">
        <v>131</v>
      </c>
      <c r="E15" s="114">
        <v>0</v>
      </c>
      <c r="F15" s="114">
        <v>0</v>
      </c>
      <c r="G15" s="126">
        <v>0</v>
      </c>
      <c r="H15" s="126">
        <v>0</v>
      </c>
      <c r="I15" s="126">
        <v>0</v>
      </c>
      <c r="J15" s="126">
        <v>0</v>
      </c>
      <c r="K15" s="126">
        <v>0</v>
      </c>
    </row>
    <row r="16" ht="15.4" customHeight="1" spans="1:11">
      <c r="A16" s="52" t="s">
        <v>132</v>
      </c>
      <c r="B16" s="53" t="s">
        <v>5</v>
      </c>
      <c r="C16" s="49" t="s">
        <v>5</v>
      </c>
      <c r="D16" s="50" t="s">
        <v>133</v>
      </c>
      <c r="E16" s="74">
        <v>1226.25</v>
      </c>
      <c r="F16" s="74">
        <v>1226.25</v>
      </c>
      <c r="G16" s="126">
        <v>0</v>
      </c>
      <c r="H16" s="126">
        <v>0</v>
      </c>
      <c r="I16" s="126">
        <v>0</v>
      </c>
      <c r="J16" s="126">
        <v>0</v>
      </c>
      <c r="K16" s="126">
        <v>0</v>
      </c>
    </row>
    <row r="17" ht="15.4" customHeight="1" spans="1:11">
      <c r="A17" s="52" t="s">
        <v>134</v>
      </c>
      <c r="B17" s="53" t="s">
        <v>5</v>
      </c>
      <c r="C17" s="49" t="s">
        <v>5</v>
      </c>
      <c r="D17" s="50" t="s">
        <v>135</v>
      </c>
      <c r="E17" s="74">
        <v>1226.25</v>
      </c>
      <c r="F17" s="74">
        <v>1226.25</v>
      </c>
      <c r="G17" s="126">
        <v>0</v>
      </c>
      <c r="H17" s="126">
        <v>0</v>
      </c>
      <c r="I17" s="126">
        <v>0</v>
      </c>
      <c r="J17" s="126">
        <v>0</v>
      </c>
      <c r="K17" s="126">
        <v>0</v>
      </c>
    </row>
    <row r="18" ht="15.4" customHeight="1" spans="1:11">
      <c r="A18" s="52" t="s">
        <v>136</v>
      </c>
      <c r="B18" s="53" t="s">
        <v>5</v>
      </c>
      <c r="C18" s="49" t="s">
        <v>5</v>
      </c>
      <c r="D18" s="50" t="s">
        <v>137</v>
      </c>
      <c r="E18" s="66">
        <v>159.95</v>
      </c>
      <c r="F18" s="66">
        <v>159.95</v>
      </c>
      <c r="G18" s="126">
        <v>0</v>
      </c>
      <c r="H18" s="126">
        <v>0</v>
      </c>
      <c r="I18" s="126">
        <v>0</v>
      </c>
      <c r="J18" s="126">
        <v>0</v>
      </c>
      <c r="K18" s="126">
        <v>0</v>
      </c>
    </row>
    <row r="19" ht="15.4" customHeight="1" spans="1:11">
      <c r="A19" s="52" t="s">
        <v>138</v>
      </c>
      <c r="B19" s="53"/>
      <c r="C19" s="49" t="s">
        <v>5</v>
      </c>
      <c r="D19" s="50" t="s">
        <v>139</v>
      </c>
      <c r="E19" s="66">
        <v>159.95</v>
      </c>
      <c r="F19" s="66">
        <v>159.95</v>
      </c>
      <c r="G19" s="126">
        <v>0</v>
      </c>
      <c r="H19" s="126">
        <v>0</v>
      </c>
      <c r="I19" s="126">
        <v>0</v>
      </c>
      <c r="J19" s="126">
        <v>0</v>
      </c>
      <c r="K19" s="126">
        <v>0</v>
      </c>
    </row>
    <row r="20" ht="15.4" customHeight="1" spans="1:11">
      <c r="A20" s="48">
        <v>21213</v>
      </c>
      <c r="B20" s="49"/>
      <c r="C20" s="49"/>
      <c r="D20" s="50" t="s">
        <v>140</v>
      </c>
      <c r="E20" s="66">
        <v>332.8</v>
      </c>
      <c r="F20" s="66">
        <v>332.8</v>
      </c>
      <c r="G20" s="126">
        <v>0</v>
      </c>
      <c r="H20" s="126">
        <v>0</v>
      </c>
      <c r="I20" s="126">
        <v>0</v>
      </c>
      <c r="J20" s="126">
        <v>0</v>
      </c>
      <c r="K20" s="126">
        <v>0</v>
      </c>
    </row>
    <row r="21" ht="15.4" customHeight="1" spans="1:11">
      <c r="A21" s="48">
        <v>2121301</v>
      </c>
      <c r="B21" s="49"/>
      <c r="C21" s="49"/>
      <c r="D21" s="50" t="s">
        <v>141</v>
      </c>
      <c r="E21" s="66">
        <v>50</v>
      </c>
      <c r="F21" s="66">
        <v>50</v>
      </c>
      <c r="G21" s="126">
        <v>0</v>
      </c>
      <c r="H21" s="126">
        <v>0</v>
      </c>
      <c r="I21" s="126">
        <v>0</v>
      </c>
      <c r="J21" s="126">
        <v>0</v>
      </c>
      <c r="K21" s="126">
        <v>0</v>
      </c>
    </row>
    <row r="22" ht="15.4" customHeight="1" spans="1:11">
      <c r="A22" s="48">
        <v>2121302</v>
      </c>
      <c r="B22" s="49"/>
      <c r="C22" s="49"/>
      <c r="D22" s="50" t="s">
        <v>142</v>
      </c>
      <c r="E22" s="66">
        <v>266.8</v>
      </c>
      <c r="F22" s="66">
        <v>266.8</v>
      </c>
      <c r="G22" s="126">
        <v>0</v>
      </c>
      <c r="H22" s="126">
        <v>0</v>
      </c>
      <c r="I22" s="126">
        <v>0</v>
      </c>
      <c r="J22" s="126">
        <v>0</v>
      </c>
      <c r="K22" s="126">
        <v>0</v>
      </c>
    </row>
    <row r="23" ht="15.4" customHeight="1" spans="1:11">
      <c r="A23" s="52">
        <v>2121399</v>
      </c>
      <c r="B23" s="53"/>
      <c r="C23" s="49"/>
      <c r="D23" s="50" t="s">
        <v>143</v>
      </c>
      <c r="E23" s="66">
        <v>16</v>
      </c>
      <c r="F23" s="66">
        <v>16</v>
      </c>
      <c r="G23" s="126">
        <v>0</v>
      </c>
      <c r="H23" s="126">
        <v>0</v>
      </c>
      <c r="I23" s="126">
        <v>0</v>
      </c>
      <c r="J23" s="126">
        <v>0</v>
      </c>
      <c r="K23" s="126">
        <v>0</v>
      </c>
    </row>
    <row r="24" ht="20.25" customHeight="1" spans="1:3">
      <c r="A24" s="124" t="s">
        <v>144</v>
      </c>
      <c r="B24" s="127"/>
      <c r="C24" s="127"/>
    </row>
    <row r="25" ht="14.25" spans="7:7">
      <c r="G25" s="55"/>
    </row>
  </sheetData>
  <mergeCells count="27">
    <mergeCell ref="A4:D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8:A9"/>
    <mergeCell ref="B8:B9"/>
    <mergeCell ref="C8:C9"/>
    <mergeCell ref="D5:D7"/>
    <mergeCell ref="E4:E7"/>
    <mergeCell ref="F4:F7"/>
    <mergeCell ref="G4:G7"/>
    <mergeCell ref="H4:H7"/>
    <mergeCell ref="I4:I7"/>
    <mergeCell ref="J4:J7"/>
    <mergeCell ref="K4:K7"/>
    <mergeCell ref="A5:C7"/>
  </mergeCells>
  <pageMargins left="0.78" right="0.3" top="1" bottom="1" header="0.5" footer="0.5"/>
  <pageSetup paperSize="9" scale="8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2"/>
  </sheetPr>
  <dimension ref="A1:J26"/>
  <sheetViews>
    <sheetView workbookViewId="0">
      <selection activeCell="F9" sqref="F9:F21"/>
    </sheetView>
  </sheetViews>
  <sheetFormatPr defaultColWidth="9.14285714285714" defaultRowHeight="12.75"/>
  <cols>
    <col min="1" max="3" width="3.14285714285714" customWidth="1"/>
    <col min="4" max="4" width="37.4285714285714" customWidth="1"/>
    <col min="5" max="10" width="17.1428571428571" customWidth="1"/>
    <col min="11" max="11" width="9.71428571428571" customWidth="1"/>
  </cols>
  <sheetData>
    <row r="1" ht="27" spans="1:6">
      <c r="A1" s="3"/>
      <c r="F1" s="39" t="s">
        <v>145</v>
      </c>
    </row>
    <row r="2" s="1" customFormat="1" spans="1:10">
      <c r="A2" s="24" t="s">
        <v>146</v>
      </c>
      <c r="B2" s="24"/>
      <c r="C2" s="24"/>
      <c r="J2" s="41"/>
    </row>
    <row r="3" s="1" customFormat="1" ht="13.5" spans="1:10">
      <c r="A3" s="3"/>
      <c r="F3" s="40"/>
      <c r="J3" s="41" t="s">
        <v>3</v>
      </c>
    </row>
    <row r="4" ht="15.4" customHeight="1" spans="1:10">
      <c r="A4" s="121" t="s">
        <v>7</v>
      </c>
      <c r="B4" s="122" t="s">
        <v>5</v>
      </c>
      <c r="C4" s="122" t="s">
        <v>5</v>
      </c>
      <c r="D4" s="122" t="s">
        <v>5</v>
      </c>
      <c r="E4" s="26" t="s">
        <v>90</v>
      </c>
      <c r="F4" s="26" t="s">
        <v>147</v>
      </c>
      <c r="G4" s="26" t="s">
        <v>148</v>
      </c>
      <c r="H4" s="26" t="s">
        <v>149</v>
      </c>
      <c r="I4" s="26" t="s">
        <v>150</v>
      </c>
      <c r="J4" s="42" t="s">
        <v>151</v>
      </c>
    </row>
    <row r="5" ht="15.4" customHeight="1" spans="1:10">
      <c r="A5" s="27" t="s">
        <v>116</v>
      </c>
      <c r="B5" s="28" t="s">
        <v>5</v>
      </c>
      <c r="C5" s="28" t="s">
        <v>5</v>
      </c>
      <c r="D5" s="29" t="s">
        <v>117</v>
      </c>
      <c r="E5" s="28" t="s">
        <v>5</v>
      </c>
      <c r="F5" s="28" t="s">
        <v>5</v>
      </c>
      <c r="G5" s="28" t="s">
        <v>5</v>
      </c>
      <c r="H5" s="28" t="s">
        <v>5</v>
      </c>
      <c r="I5" s="28" t="s">
        <v>5</v>
      </c>
      <c r="J5" s="43" t="s">
        <v>5</v>
      </c>
    </row>
    <row r="6" ht="15.4" customHeight="1" spans="1:10">
      <c r="A6" s="27" t="s">
        <v>5</v>
      </c>
      <c r="B6" s="28" t="s">
        <v>5</v>
      </c>
      <c r="C6" s="28" t="s">
        <v>5</v>
      </c>
      <c r="D6" s="29" t="s">
        <v>5</v>
      </c>
      <c r="E6" s="28" t="s">
        <v>5</v>
      </c>
      <c r="F6" s="28" t="s">
        <v>5</v>
      </c>
      <c r="G6" s="28" t="s">
        <v>5</v>
      </c>
      <c r="H6" s="28" t="s">
        <v>5</v>
      </c>
      <c r="I6" s="28" t="s">
        <v>5</v>
      </c>
      <c r="J6" s="43" t="s">
        <v>5</v>
      </c>
    </row>
    <row r="7" ht="15.4" customHeight="1" spans="1:10">
      <c r="A7" s="27" t="s">
        <v>5</v>
      </c>
      <c r="B7" s="28" t="s">
        <v>5</v>
      </c>
      <c r="C7" s="28" t="s">
        <v>5</v>
      </c>
      <c r="D7" s="29" t="s">
        <v>5</v>
      </c>
      <c r="E7" s="28" t="s">
        <v>5</v>
      </c>
      <c r="F7" s="28" t="s">
        <v>5</v>
      </c>
      <c r="G7" s="28" t="s">
        <v>5</v>
      </c>
      <c r="H7" s="28" t="s">
        <v>5</v>
      </c>
      <c r="I7" s="28" t="s">
        <v>5</v>
      </c>
      <c r="J7" s="43" t="s">
        <v>5</v>
      </c>
    </row>
    <row r="8" ht="15.4" customHeight="1" spans="1:10">
      <c r="A8" s="123" t="s">
        <v>119</v>
      </c>
      <c r="B8" s="29" t="s">
        <v>120</v>
      </c>
      <c r="C8" s="29" t="s">
        <v>121</v>
      </c>
      <c r="D8" s="29" t="s">
        <v>11</v>
      </c>
      <c r="E8" s="28" t="s">
        <v>13</v>
      </c>
      <c r="F8" s="28" t="s">
        <v>17</v>
      </c>
      <c r="G8" s="28" t="s">
        <v>21</v>
      </c>
      <c r="H8" s="28" t="s">
        <v>25</v>
      </c>
      <c r="I8" s="28" t="s">
        <v>29</v>
      </c>
      <c r="J8" s="43" t="s">
        <v>33</v>
      </c>
    </row>
    <row r="9" ht="15.4" customHeight="1" spans="1:10">
      <c r="A9" s="123" t="s">
        <v>5</v>
      </c>
      <c r="B9" s="29" t="s">
        <v>5</v>
      </c>
      <c r="C9" s="29" t="s">
        <v>5</v>
      </c>
      <c r="D9" s="29" t="s">
        <v>122</v>
      </c>
      <c r="E9" s="66">
        <v>3385.75</v>
      </c>
      <c r="F9" s="66">
        <v>2630.17</v>
      </c>
      <c r="G9" s="66">
        <v>755.58</v>
      </c>
      <c r="H9" s="106">
        <v>0</v>
      </c>
      <c r="I9" s="106">
        <v>0</v>
      </c>
      <c r="J9" s="106">
        <v>0</v>
      </c>
    </row>
    <row r="10" ht="15.4" customHeight="1" spans="1:10">
      <c r="A10" s="52" t="s">
        <v>123</v>
      </c>
      <c r="B10" s="53" t="s">
        <v>5</v>
      </c>
      <c r="C10" s="53" t="s">
        <v>5</v>
      </c>
      <c r="D10" s="53" t="s">
        <v>124</v>
      </c>
      <c r="E10" s="66">
        <f>F10+G10</f>
        <v>3385.75</v>
      </c>
      <c r="F10" s="66">
        <f>F11+F15+F17+F19+F21</f>
        <v>2630.17</v>
      </c>
      <c r="G10" s="66">
        <f>G11+G15+G17+G19+G21</f>
        <v>755.58</v>
      </c>
      <c r="H10" s="106">
        <v>0</v>
      </c>
      <c r="I10" s="106">
        <v>0</v>
      </c>
      <c r="J10" s="106">
        <v>0</v>
      </c>
    </row>
    <row r="11" ht="15.4" customHeight="1" spans="1:10">
      <c r="A11" s="52" t="s">
        <v>125</v>
      </c>
      <c r="B11" s="53" t="s">
        <v>5</v>
      </c>
      <c r="C11" s="53" t="s">
        <v>5</v>
      </c>
      <c r="D11" s="107" t="s">
        <v>126</v>
      </c>
      <c r="E11" s="66">
        <f t="shared" ref="E11:E20" si="0">F11+G11</f>
        <v>1666.75</v>
      </c>
      <c r="F11" s="74">
        <f>F12+F13+F14</f>
        <v>1268.87</v>
      </c>
      <c r="G11" s="74">
        <f>G12+G13+G14</f>
        <v>397.88</v>
      </c>
      <c r="H11" s="106">
        <v>0</v>
      </c>
      <c r="I11" s="106">
        <v>0</v>
      </c>
      <c r="J11" s="106">
        <v>0</v>
      </c>
    </row>
    <row r="12" ht="15.4" customHeight="1" spans="1:10">
      <c r="A12" s="52" t="s">
        <v>152</v>
      </c>
      <c r="B12" s="53" t="s">
        <v>5</v>
      </c>
      <c r="C12" s="49" t="s">
        <v>5</v>
      </c>
      <c r="D12" s="50" t="s">
        <v>153</v>
      </c>
      <c r="E12" s="66">
        <f t="shared" si="0"/>
        <v>0</v>
      </c>
      <c r="F12" s="110">
        <v>0</v>
      </c>
      <c r="G12" s="110">
        <v>0</v>
      </c>
      <c r="H12" s="106">
        <v>0</v>
      </c>
      <c r="I12" s="106">
        <v>0</v>
      </c>
      <c r="J12" s="106">
        <v>0</v>
      </c>
    </row>
    <row r="13" ht="15.4" customHeight="1" spans="1:10">
      <c r="A13" s="52">
        <v>2120104</v>
      </c>
      <c r="B13" s="53" t="s">
        <v>5</v>
      </c>
      <c r="C13" s="49" t="s">
        <v>5</v>
      </c>
      <c r="D13" s="50" t="s">
        <v>127</v>
      </c>
      <c r="E13" s="66">
        <f t="shared" si="0"/>
        <v>782.84</v>
      </c>
      <c r="F13" s="112">
        <v>574.96</v>
      </c>
      <c r="G13" s="112">
        <v>207.88</v>
      </c>
      <c r="H13" s="106">
        <v>0</v>
      </c>
      <c r="I13" s="106">
        <v>0</v>
      </c>
      <c r="J13" s="106">
        <v>0</v>
      </c>
    </row>
    <row r="14" ht="15.4" customHeight="1" spans="1:10">
      <c r="A14" s="52" t="s">
        <v>128</v>
      </c>
      <c r="B14" s="53" t="s">
        <v>5</v>
      </c>
      <c r="C14" s="49" t="s">
        <v>5</v>
      </c>
      <c r="D14" s="50" t="s">
        <v>129</v>
      </c>
      <c r="E14" s="66">
        <f t="shared" si="0"/>
        <v>883.91</v>
      </c>
      <c r="F14" s="114">
        <v>693.91</v>
      </c>
      <c r="G14" s="115">
        <v>190</v>
      </c>
      <c r="H14" s="106">
        <v>0</v>
      </c>
      <c r="I14" s="106">
        <v>0</v>
      </c>
      <c r="J14" s="106">
        <v>0</v>
      </c>
    </row>
    <row r="15" ht="15.4" customHeight="1" spans="1:10">
      <c r="A15" s="52">
        <v>21203</v>
      </c>
      <c r="B15" s="53" t="s">
        <v>5</v>
      </c>
      <c r="C15" s="49" t="s">
        <v>5</v>
      </c>
      <c r="D15" s="50" t="s">
        <v>130</v>
      </c>
      <c r="E15" s="66">
        <f t="shared" si="0"/>
        <v>0</v>
      </c>
      <c r="F15" s="114">
        <v>0</v>
      </c>
      <c r="G15" s="115">
        <v>0</v>
      </c>
      <c r="H15" s="106">
        <v>0</v>
      </c>
      <c r="I15" s="106">
        <v>0</v>
      </c>
      <c r="J15" s="106">
        <v>0</v>
      </c>
    </row>
    <row r="16" ht="15.4" customHeight="1" spans="1:10">
      <c r="A16" s="52">
        <v>2120399</v>
      </c>
      <c r="B16" s="53" t="s">
        <v>5</v>
      </c>
      <c r="C16" s="49" t="s">
        <v>5</v>
      </c>
      <c r="D16" s="50" t="s">
        <v>131</v>
      </c>
      <c r="E16" s="66">
        <f t="shared" si="0"/>
        <v>0</v>
      </c>
      <c r="F16" s="114">
        <v>0</v>
      </c>
      <c r="G16" s="115">
        <v>0</v>
      </c>
      <c r="H16" s="106">
        <v>0</v>
      </c>
      <c r="I16" s="106">
        <v>0</v>
      </c>
      <c r="J16" s="106">
        <v>0</v>
      </c>
    </row>
    <row r="17" ht="15.4" customHeight="1" spans="1:10">
      <c r="A17" s="52" t="s">
        <v>132</v>
      </c>
      <c r="B17" s="53" t="s">
        <v>5</v>
      </c>
      <c r="C17" s="49" t="s">
        <v>5</v>
      </c>
      <c r="D17" s="50" t="s">
        <v>133</v>
      </c>
      <c r="E17" s="66">
        <f t="shared" si="0"/>
        <v>1226.25</v>
      </c>
      <c r="F17" s="74">
        <v>1226.25</v>
      </c>
      <c r="G17" s="66">
        <v>0</v>
      </c>
      <c r="H17" s="106">
        <v>0</v>
      </c>
      <c r="I17" s="106">
        <v>0</v>
      </c>
      <c r="J17" s="106">
        <v>0</v>
      </c>
    </row>
    <row r="18" ht="15.4" customHeight="1" spans="1:10">
      <c r="A18" s="52" t="s">
        <v>134</v>
      </c>
      <c r="B18" s="53" t="s">
        <v>5</v>
      </c>
      <c r="C18" s="49" t="s">
        <v>5</v>
      </c>
      <c r="D18" s="50" t="s">
        <v>135</v>
      </c>
      <c r="E18" s="66">
        <f t="shared" si="0"/>
        <v>1226.25</v>
      </c>
      <c r="F18" s="74">
        <v>1226.25</v>
      </c>
      <c r="G18" s="66">
        <v>0</v>
      </c>
      <c r="H18" s="106">
        <v>0</v>
      </c>
      <c r="I18" s="106">
        <v>0</v>
      </c>
      <c r="J18" s="106">
        <v>0</v>
      </c>
    </row>
    <row r="19" ht="15.4" customHeight="1" spans="1:10">
      <c r="A19" s="52" t="s">
        <v>136</v>
      </c>
      <c r="B19" s="53" t="s">
        <v>5</v>
      </c>
      <c r="C19" s="49" t="s">
        <v>5</v>
      </c>
      <c r="D19" s="50" t="s">
        <v>137</v>
      </c>
      <c r="E19" s="66">
        <f t="shared" si="0"/>
        <v>159.95</v>
      </c>
      <c r="F19" s="66">
        <v>135.05</v>
      </c>
      <c r="G19" s="66">
        <v>24.9</v>
      </c>
      <c r="H19" s="106">
        <v>0</v>
      </c>
      <c r="I19" s="106">
        <v>0</v>
      </c>
      <c r="J19" s="106">
        <v>0</v>
      </c>
    </row>
    <row r="20" ht="15.4" customHeight="1" spans="1:10">
      <c r="A20" s="52" t="s">
        <v>138</v>
      </c>
      <c r="B20" s="53"/>
      <c r="C20" s="49" t="s">
        <v>5</v>
      </c>
      <c r="D20" s="50" t="s">
        <v>139</v>
      </c>
      <c r="E20" s="66">
        <f t="shared" si="0"/>
        <v>159.95</v>
      </c>
      <c r="F20" s="66">
        <v>135.05</v>
      </c>
      <c r="G20" s="66">
        <v>24.9</v>
      </c>
      <c r="H20" s="106">
        <v>0</v>
      </c>
      <c r="I20" s="106">
        <v>0</v>
      </c>
      <c r="J20" s="106">
        <v>0</v>
      </c>
    </row>
    <row r="21" ht="15.4" customHeight="1" spans="1:10">
      <c r="A21" s="48">
        <v>21213</v>
      </c>
      <c r="B21" s="49"/>
      <c r="C21" s="49"/>
      <c r="D21" s="50" t="s">
        <v>140</v>
      </c>
      <c r="E21" s="66">
        <v>332.8</v>
      </c>
      <c r="F21" s="66">
        <v>0</v>
      </c>
      <c r="G21" s="66">
        <v>332.8</v>
      </c>
      <c r="H21" s="106">
        <v>0</v>
      </c>
      <c r="I21" s="106">
        <v>0</v>
      </c>
      <c r="J21" s="106">
        <v>0</v>
      </c>
    </row>
    <row r="22" ht="15.4" customHeight="1" spans="1:10">
      <c r="A22" s="48">
        <v>2121301</v>
      </c>
      <c r="B22" s="49"/>
      <c r="C22" s="49"/>
      <c r="D22" s="50" t="s">
        <v>141</v>
      </c>
      <c r="E22" s="66">
        <v>50</v>
      </c>
      <c r="F22" s="66">
        <v>0</v>
      </c>
      <c r="G22" s="66">
        <v>50</v>
      </c>
      <c r="H22" s="106">
        <v>0</v>
      </c>
      <c r="I22" s="106">
        <v>0</v>
      </c>
      <c r="J22" s="106">
        <v>0</v>
      </c>
    </row>
    <row r="23" ht="15.4" customHeight="1" spans="1:10">
      <c r="A23" s="48">
        <v>2121302</v>
      </c>
      <c r="B23" s="49"/>
      <c r="C23" s="49"/>
      <c r="D23" s="50" t="s">
        <v>142</v>
      </c>
      <c r="E23" s="66">
        <v>266.8</v>
      </c>
      <c r="F23" s="66">
        <v>0</v>
      </c>
      <c r="G23" s="66">
        <v>266.8</v>
      </c>
      <c r="H23" s="106">
        <v>0</v>
      </c>
      <c r="I23" s="106">
        <v>0</v>
      </c>
      <c r="J23" s="106">
        <v>0</v>
      </c>
    </row>
    <row r="24" ht="15.4" customHeight="1" spans="1:10">
      <c r="A24" s="52">
        <v>2121399</v>
      </c>
      <c r="B24" s="53"/>
      <c r="C24" s="49"/>
      <c r="D24" s="50" t="s">
        <v>143</v>
      </c>
      <c r="E24" s="66">
        <v>16</v>
      </c>
      <c r="F24" s="66">
        <v>0</v>
      </c>
      <c r="G24" s="66">
        <v>16</v>
      </c>
      <c r="H24" s="106">
        <v>0</v>
      </c>
      <c r="I24" s="106">
        <v>0</v>
      </c>
      <c r="J24" s="106">
        <v>0</v>
      </c>
    </row>
    <row r="25" spans="1:1">
      <c r="A25" s="124" t="s">
        <v>144</v>
      </c>
    </row>
    <row r="26" ht="14.25" spans="6:6">
      <c r="F26" s="55"/>
    </row>
  </sheetData>
  <mergeCells count="28">
    <mergeCell ref="A2:C2"/>
    <mergeCell ref="A4:D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8:A9"/>
    <mergeCell ref="B8:B9"/>
    <mergeCell ref="C8:C9"/>
    <mergeCell ref="D5:D7"/>
    <mergeCell ref="E4:E7"/>
    <mergeCell ref="F4:F7"/>
    <mergeCell ref="G4:G7"/>
    <mergeCell ref="H4:H7"/>
    <mergeCell ref="I4:I7"/>
    <mergeCell ref="J4:J7"/>
    <mergeCell ref="A5:C7"/>
  </mergeCells>
  <pageMargins left="0.69" right="0.54" top="1" bottom="1" header="0.5" footer="0.5"/>
  <pageSetup paperSize="9" scale="9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2"/>
  </sheetPr>
  <dimension ref="A1:W22"/>
  <sheetViews>
    <sheetView workbookViewId="0">
      <selection activeCell="J24" sqref="J24"/>
    </sheetView>
  </sheetViews>
  <sheetFormatPr defaultColWidth="9.14285714285714" defaultRowHeight="12.75"/>
  <cols>
    <col min="1" max="3" width="3.14285714285714" customWidth="1"/>
    <col min="4" max="4" width="29.1428571428571" customWidth="1"/>
    <col min="5" max="7" width="6.42857142857143" customWidth="1"/>
    <col min="8" max="8" width="5.71428571428571" customWidth="1"/>
    <col min="9" max="9" width="10.2857142857143" customWidth="1"/>
    <col min="10" max="10" width="10.1428571428571" customWidth="1"/>
    <col min="11" max="11" width="10.5714285714286" customWidth="1"/>
    <col min="12" max="12" width="6.42857142857143" customWidth="1"/>
    <col min="13" max="13" width="10.2857142857143" customWidth="1"/>
    <col min="14" max="14" width="10.4285714285714" customWidth="1"/>
    <col min="15" max="15" width="9.14285714285714" customWidth="1"/>
    <col min="16" max="16" width="8.57142857142857" customWidth="1"/>
    <col min="17" max="17" width="9.71428571428571" customWidth="1"/>
    <col min="18" max="18" width="7" customWidth="1"/>
    <col min="19" max="19" width="6.42857142857143" customWidth="1"/>
    <col min="20" max="20" width="6.14285714285714" customWidth="1"/>
    <col min="21" max="22" width="6.42857142857143" customWidth="1"/>
    <col min="23" max="23" width="9.71428571428571" customWidth="1"/>
  </cols>
  <sheetData>
    <row r="1" ht="27" spans="1:22">
      <c r="A1" s="39" t="s">
        <v>154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="1" customFormat="1" spans="1:22">
      <c r="A2" s="24" t="s">
        <v>155</v>
      </c>
      <c r="B2" s="24"/>
      <c r="C2" s="24"/>
      <c r="V2" s="41"/>
    </row>
    <row r="3" s="1" customFormat="1" ht="13.5" spans="1:22">
      <c r="A3" s="3"/>
      <c r="L3" s="40"/>
      <c r="V3" s="41" t="s">
        <v>3</v>
      </c>
    </row>
    <row r="4" s="2" customFormat="1" ht="18" customHeight="1" spans="1:22">
      <c r="A4" s="103" t="s">
        <v>7</v>
      </c>
      <c r="B4" s="104" t="s">
        <v>5</v>
      </c>
      <c r="C4" s="104" t="s">
        <v>5</v>
      </c>
      <c r="D4" s="104" t="s">
        <v>5</v>
      </c>
      <c r="E4" s="104" t="s">
        <v>156</v>
      </c>
      <c r="F4" s="104" t="s">
        <v>5</v>
      </c>
      <c r="G4" s="104" t="s">
        <v>5</v>
      </c>
      <c r="H4" s="104" t="s">
        <v>5</v>
      </c>
      <c r="I4" s="104" t="s">
        <v>157</v>
      </c>
      <c r="J4" s="104" t="s">
        <v>5</v>
      </c>
      <c r="K4" s="104" t="s">
        <v>5</v>
      </c>
      <c r="L4" s="104" t="s">
        <v>5</v>
      </c>
      <c r="M4" s="104" t="s">
        <v>158</v>
      </c>
      <c r="N4" s="104" t="s">
        <v>5</v>
      </c>
      <c r="O4" s="104" t="s">
        <v>5</v>
      </c>
      <c r="P4" s="104" t="s">
        <v>5</v>
      </c>
      <c r="Q4" s="104" t="s">
        <v>5</v>
      </c>
      <c r="R4" s="104" t="s">
        <v>5</v>
      </c>
      <c r="S4" s="104" t="s">
        <v>159</v>
      </c>
      <c r="T4" s="104" t="s">
        <v>5</v>
      </c>
      <c r="U4" s="104" t="s">
        <v>5</v>
      </c>
      <c r="V4" s="117" t="s">
        <v>5</v>
      </c>
    </row>
    <row r="5" s="2" customFormat="1" ht="30.75" customHeight="1" spans="1:22">
      <c r="A5" s="105" t="s">
        <v>116</v>
      </c>
      <c r="B5" s="28" t="s">
        <v>5</v>
      </c>
      <c r="C5" s="28" t="s">
        <v>5</v>
      </c>
      <c r="D5" s="28" t="s">
        <v>117</v>
      </c>
      <c r="E5" s="28" t="s">
        <v>122</v>
      </c>
      <c r="F5" s="28" t="s">
        <v>160</v>
      </c>
      <c r="G5" s="28" t="s">
        <v>161</v>
      </c>
      <c r="H5" s="28" t="s">
        <v>5</v>
      </c>
      <c r="I5" s="28" t="s">
        <v>122</v>
      </c>
      <c r="J5" s="28" t="s">
        <v>147</v>
      </c>
      <c r="K5" s="28" t="s">
        <v>148</v>
      </c>
      <c r="L5" s="28" t="s">
        <v>5</v>
      </c>
      <c r="M5" s="28" t="s">
        <v>122</v>
      </c>
      <c r="N5" s="28" t="s">
        <v>147</v>
      </c>
      <c r="O5" s="28" t="s">
        <v>5</v>
      </c>
      <c r="P5" s="28" t="s">
        <v>5</v>
      </c>
      <c r="Q5" s="28" t="s">
        <v>148</v>
      </c>
      <c r="R5" s="28" t="s">
        <v>5</v>
      </c>
      <c r="S5" s="28" t="s">
        <v>122</v>
      </c>
      <c r="T5" s="28" t="s">
        <v>160</v>
      </c>
      <c r="U5" s="28" t="s">
        <v>161</v>
      </c>
      <c r="V5" s="118" t="s">
        <v>5</v>
      </c>
    </row>
    <row r="6" s="2" customFormat="1" ht="13.9" customHeight="1" spans="1:22">
      <c r="A6" s="105" t="s">
        <v>5</v>
      </c>
      <c r="B6" s="28" t="s">
        <v>5</v>
      </c>
      <c r="C6" s="28" t="s">
        <v>5</v>
      </c>
      <c r="D6" s="28" t="s">
        <v>5</v>
      </c>
      <c r="E6" s="28" t="s">
        <v>5</v>
      </c>
      <c r="F6" s="28" t="s">
        <v>5</v>
      </c>
      <c r="G6" s="28" t="s">
        <v>118</v>
      </c>
      <c r="H6" s="28" t="s">
        <v>162</v>
      </c>
      <c r="I6" s="28" t="s">
        <v>5</v>
      </c>
      <c r="J6" s="28" t="s">
        <v>5</v>
      </c>
      <c r="K6" s="28" t="s">
        <v>118</v>
      </c>
      <c r="L6" s="28" t="s">
        <v>163</v>
      </c>
      <c r="M6" s="28" t="s">
        <v>5</v>
      </c>
      <c r="N6" s="28" t="s">
        <v>118</v>
      </c>
      <c r="O6" s="28" t="s">
        <v>164</v>
      </c>
      <c r="P6" s="28" t="s">
        <v>165</v>
      </c>
      <c r="Q6" s="28" t="s">
        <v>118</v>
      </c>
      <c r="R6" s="28" t="s">
        <v>166</v>
      </c>
      <c r="S6" s="28" t="s">
        <v>5</v>
      </c>
      <c r="T6" s="28" t="s">
        <v>5</v>
      </c>
      <c r="U6" s="28" t="s">
        <v>118</v>
      </c>
      <c r="V6" s="118" t="s">
        <v>162</v>
      </c>
    </row>
    <row r="7" s="2" customFormat="1" ht="96.75" customHeight="1" spans="1:22">
      <c r="A7" s="105" t="s">
        <v>5</v>
      </c>
      <c r="B7" s="28" t="s">
        <v>5</v>
      </c>
      <c r="C7" s="28" t="s">
        <v>5</v>
      </c>
      <c r="D7" s="28" t="s">
        <v>5</v>
      </c>
      <c r="E7" s="28" t="s">
        <v>5</v>
      </c>
      <c r="F7" s="28" t="s">
        <v>5</v>
      </c>
      <c r="G7" s="28" t="s">
        <v>5</v>
      </c>
      <c r="H7" s="28" t="s">
        <v>5</v>
      </c>
      <c r="I7" s="28" t="s">
        <v>5</v>
      </c>
      <c r="J7" s="28" t="s">
        <v>5</v>
      </c>
      <c r="K7" s="28" t="s">
        <v>5</v>
      </c>
      <c r="L7" s="28" t="s">
        <v>5</v>
      </c>
      <c r="M7" s="28" t="s">
        <v>5</v>
      </c>
      <c r="N7" s="28" t="s">
        <v>5</v>
      </c>
      <c r="O7" s="28" t="s">
        <v>5</v>
      </c>
      <c r="P7" s="28" t="s">
        <v>5</v>
      </c>
      <c r="Q7" s="28" t="s">
        <v>5</v>
      </c>
      <c r="R7" s="28" t="s">
        <v>5</v>
      </c>
      <c r="S7" s="28" t="s">
        <v>5</v>
      </c>
      <c r="T7" s="28" t="s">
        <v>5</v>
      </c>
      <c r="U7" s="28" t="s">
        <v>5</v>
      </c>
      <c r="V7" s="118" t="s">
        <v>5</v>
      </c>
    </row>
    <row r="8" s="2" customFormat="1" ht="15.4" customHeight="1" spans="1:22">
      <c r="A8" s="105" t="s">
        <v>119</v>
      </c>
      <c r="B8" s="28" t="s">
        <v>120</v>
      </c>
      <c r="C8" s="28" t="s">
        <v>121</v>
      </c>
      <c r="D8" s="28" t="s">
        <v>11</v>
      </c>
      <c r="E8" s="29" t="s">
        <v>13</v>
      </c>
      <c r="F8" s="29" t="s">
        <v>17</v>
      </c>
      <c r="G8" s="29" t="s">
        <v>21</v>
      </c>
      <c r="H8" s="29" t="s">
        <v>25</v>
      </c>
      <c r="I8" s="29" t="s">
        <v>29</v>
      </c>
      <c r="J8" s="29" t="s">
        <v>33</v>
      </c>
      <c r="K8" s="29" t="s">
        <v>37</v>
      </c>
      <c r="L8" s="29" t="s">
        <v>40</v>
      </c>
      <c r="M8" s="29" t="s">
        <v>43</v>
      </c>
      <c r="N8" s="29" t="s">
        <v>46</v>
      </c>
      <c r="O8" s="29" t="s">
        <v>49</v>
      </c>
      <c r="P8" s="29" t="s">
        <v>52</v>
      </c>
      <c r="Q8" s="29" t="s">
        <v>55</v>
      </c>
      <c r="R8" s="29" t="s">
        <v>58</v>
      </c>
      <c r="S8" s="29" t="s">
        <v>61</v>
      </c>
      <c r="T8" s="29" t="s">
        <v>64</v>
      </c>
      <c r="U8" s="29" t="s">
        <v>67</v>
      </c>
      <c r="V8" s="119" t="s">
        <v>70</v>
      </c>
    </row>
    <row r="9" s="2" customFormat="1" ht="15.4" customHeight="1" spans="1:22">
      <c r="A9" s="105" t="s">
        <v>5</v>
      </c>
      <c r="B9" s="28" t="s">
        <v>5</v>
      </c>
      <c r="C9" s="28" t="s">
        <v>5</v>
      </c>
      <c r="D9" s="28" t="s">
        <v>122</v>
      </c>
      <c r="E9" s="106">
        <v>0</v>
      </c>
      <c r="F9" s="106">
        <v>0</v>
      </c>
      <c r="G9" s="106">
        <v>0</v>
      </c>
      <c r="H9" s="106">
        <v>0</v>
      </c>
      <c r="I9" s="66">
        <v>3052.95</v>
      </c>
      <c r="J9" s="66">
        <v>2630.17</v>
      </c>
      <c r="K9" s="66">
        <v>422.78</v>
      </c>
      <c r="L9" s="106">
        <v>0</v>
      </c>
      <c r="M9" s="66">
        <v>3052.95</v>
      </c>
      <c r="N9" s="66">
        <v>2630.17</v>
      </c>
      <c r="O9" s="66">
        <v>2542.34</v>
      </c>
      <c r="P9" s="66">
        <v>87.83</v>
      </c>
      <c r="Q9" s="66">
        <v>422.78</v>
      </c>
      <c r="R9" s="106">
        <v>0</v>
      </c>
      <c r="S9" s="106">
        <v>0</v>
      </c>
      <c r="T9" s="106">
        <v>0</v>
      </c>
      <c r="U9" s="106">
        <v>0</v>
      </c>
      <c r="V9" s="106">
        <v>0</v>
      </c>
    </row>
    <row r="10" ht="15.4" customHeight="1" spans="1:22">
      <c r="A10" s="52" t="s">
        <v>123</v>
      </c>
      <c r="B10" s="53" t="s">
        <v>5</v>
      </c>
      <c r="C10" s="53" t="s">
        <v>5</v>
      </c>
      <c r="D10" s="53" t="s">
        <v>124</v>
      </c>
      <c r="E10" s="106">
        <v>0</v>
      </c>
      <c r="F10" s="106">
        <v>0</v>
      </c>
      <c r="G10" s="106">
        <v>0</v>
      </c>
      <c r="H10" s="106">
        <v>0</v>
      </c>
      <c r="I10" s="66">
        <f>I11+I15+I17+I19</f>
        <v>3052.95</v>
      </c>
      <c r="J10" s="66">
        <f t="shared" ref="J10:Q10" si="0">J11+J15+J17+J19</f>
        <v>2630.17</v>
      </c>
      <c r="K10" s="66">
        <f t="shared" si="0"/>
        <v>422.78</v>
      </c>
      <c r="L10" s="66">
        <f t="shared" si="0"/>
        <v>0</v>
      </c>
      <c r="M10" s="66">
        <f t="shared" si="0"/>
        <v>3052.95</v>
      </c>
      <c r="N10" s="66">
        <f t="shared" si="0"/>
        <v>2630.17</v>
      </c>
      <c r="O10" s="66">
        <f t="shared" si="0"/>
        <v>2542.34</v>
      </c>
      <c r="P10" s="66">
        <f t="shared" si="0"/>
        <v>87.83</v>
      </c>
      <c r="Q10" s="66">
        <f t="shared" si="0"/>
        <v>422.78</v>
      </c>
      <c r="R10" s="106">
        <v>0</v>
      </c>
      <c r="S10" s="106">
        <v>0</v>
      </c>
      <c r="T10" s="106">
        <v>0</v>
      </c>
      <c r="U10" s="106">
        <v>0</v>
      </c>
      <c r="V10" s="106">
        <v>0</v>
      </c>
    </row>
    <row r="11" ht="15.4" customHeight="1" spans="1:22">
      <c r="A11" s="52" t="s">
        <v>125</v>
      </c>
      <c r="B11" s="53" t="s">
        <v>5</v>
      </c>
      <c r="C11" s="53" t="s">
        <v>5</v>
      </c>
      <c r="D11" s="107" t="s">
        <v>126</v>
      </c>
      <c r="E11" s="106">
        <v>0</v>
      </c>
      <c r="F11" s="106">
        <v>0</v>
      </c>
      <c r="G11" s="106">
        <v>0</v>
      </c>
      <c r="H11" s="106">
        <v>0</v>
      </c>
      <c r="I11" s="74">
        <f>I12+I13+I14</f>
        <v>1666.75</v>
      </c>
      <c r="J11" s="74">
        <f t="shared" ref="J11:Q11" si="1">J12+J13+J14</f>
        <v>1268.87</v>
      </c>
      <c r="K11" s="74">
        <f t="shared" si="1"/>
        <v>397.88</v>
      </c>
      <c r="L11" s="74">
        <f t="shared" si="1"/>
        <v>0</v>
      </c>
      <c r="M11" s="74">
        <f t="shared" si="1"/>
        <v>1666.75</v>
      </c>
      <c r="N11" s="74">
        <f t="shared" si="1"/>
        <v>1268.87</v>
      </c>
      <c r="O11" s="74">
        <f t="shared" si="1"/>
        <v>1222.52</v>
      </c>
      <c r="P11" s="74">
        <f t="shared" si="1"/>
        <v>46.35</v>
      </c>
      <c r="Q11" s="74">
        <f t="shared" si="1"/>
        <v>397.88</v>
      </c>
      <c r="R11" s="106">
        <v>0</v>
      </c>
      <c r="S11" s="106">
        <v>0</v>
      </c>
      <c r="T11" s="106">
        <v>0</v>
      </c>
      <c r="U11" s="106">
        <v>0</v>
      </c>
      <c r="V11" s="106">
        <v>0</v>
      </c>
    </row>
    <row r="12" ht="15.4" customHeight="1" spans="1:22">
      <c r="A12" s="52" t="s">
        <v>152</v>
      </c>
      <c r="B12" s="53" t="s">
        <v>5</v>
      </c>
      <c r="C12" s="49" t="s">
        <v>5</v>
      </c>
      <c r="D12" s="50" t="s">
        <v>153</v>
      </c>
      <c r="E12" s="106">
        <v>0</v>
      </c>
      <c r="F12" s="106">
        <v>0</v>
      </c>
      <c r="G12" s="106">
        <v>0</v>
      </c>
      <c r="H12" s="106">
        <v>0</v>
      </c>
      <c r="I12" s="110">
        <v>0</v>
      </c>
      <c r="J12" s="110">
        <v>0</v>
      </c>
      <c r="K12" s="110">
        <v>0</v>
      </c>
      <c r="L12" s="111">
        <v>0</v>
      </c>
      <c r="M12" s="110">
        <v>0</v>
      </c>
      <c r="N12" s="110">
        <v>0</v>
      </c>
      <c r="O12" s="82">
        <v>0</v>
      </c>
      <c r="P12" s="82">
        <v>0</v>
      </c>
      <c r="Q12" s="110">
        <v>0</v>
      </c>
      <c r="R12" s="111">
        <v>0</v>
      </c>
      <c r="S12" s="111">
        <v>0</v>
      </c>
      <c r="T12" s="106">
        <v>0</v>
      </c>
      <c r="U12" s="106">
        <v>0</v>
      </c>
      <c r="V12" s="106">
        <v>0</v>
      </c>
    </row>
    <row r="13" ht="15.4" customHeight="1" spans="1:22">
      <c r="A13" s="52">
        <v>2120104</v>
      </c>
      <c r="B13" s="53" t="s">
        <v>5</v>
      </c>
      <c r="C13" s="49" t="s">
        <v>5</v>
      </c>
      <c r="D13" s="50" t="s">
        <v>167</v>
      </c>
      <c r="E13" s="106">
        <v>0</v>
      </c>
      <c r="F13" s="106">
        <v>0</v>
      </c>
      <c r="G13" s="106">
        <v>0</v>
      </c>
      <c r="H13" s="108">
        <v>0</v>
      </c>
      <c r="I13" s="112">
        <v>782.84</v>
      </c>
      <c r="J13" s="112">
        <v>574.96</v>
      </c>
      <c r="K13" s="112">
        <v>207.88</v>
      </c>
      <c r="L13" s="113">
        <v>0</v>
      </c>
      <c r="M13" s="112">
        <v>782.84</v>
      </c>
      <c r="N13" s="112">
        <v>574.96</v>
      </c>
      <c r="O13" s="74">
        <v>535.11</v>
      </c>
      <c r="P13" s="74">
        <v>39.85</v>
      </c>
      <c r="Q13" s="112">
        <v>207.88</v>
      </c>
      <c r="R13" s="113">
        <v>0</v>
      </c>
      <c r="S13" s="113">
        <v>0</v>
      </c>
      <c r="T13" s="106">
        <v>0</v>
      </c>
      <c r="U13" s="106">
        <v>0</v>
      </c>
      <c r="V13" s="106">
        <v>0</v>
      </c>
    </row>
    <row r="14" ht="15.4" customHeight="1" spans="1:22">
      <c r="A14" s="52" t="s">
        <v>128</v>
      </c>
      <c r="B14" s="53" t="s">
        <v>5</v>
      </c>
      <c r="C14" s="49" t="s">
        <v>5</v>
      </c>
      <c r="D14" s="50" t="s">
        <v>129</v>
      </c>
      <c r="E14" s="106">
        <v>0</v>
      </c>
      <c r="F14" s="106">
        <v>0</v>
      </c>
      <c r="G14" s="106">
        <v>0</v>
      </c>
      <c r="H14" s="106">
        <v>0</v>
      </c>
      <c r="I14" s="114">
        <v>883.91</v>
      </c>
      <c r="J14" s="114">
        <v>693.91</v>
      </c>
      <c r="K14" s="115">
        <v>190</v>
      </c>
      <c r="L14" s="116">
        <v>0</v>
      </c>
      <c r="M14" s="114">
        <v>883.91</v>
      </c>
      <c r="N14" s="114">
        <v>693.91</v>
      </c>
      <c r="O14" s="115">
        <v>687.41</v>
      </c>
      <c r="P14" s="115">
        <v>6.5</v>
      </c>
      <c r="Q14" s="115">
        <v>190</v>
      </c>
      <c r="R14" s="116">
        <v>0</v>
      </c>
      <c r="S14" s="116">
        <v>0</v>
      </c>
      <c r="T14" s="106">
        <v>0</v>
      </c>
      <c r="U14" s="106">
        <v>0</v>
      </c>
      <c r="V14" s="106">
        <v>0</v>
      </c>
    </row>
    <row r="15" ht="15.4" customHeight="1" spans="1:22">
      <c r="A15" s="52">
        <v>21203</v>
      </c>
      <c r="B15" s="53" t="s">
        <v>5</v>
      </c>
      <c r="C15" s="49" t="s">
        <v>5</v>
      </c>
      <c r="D15" s="50" t="s">
        <v>130</v>
      </c>
      <c r="E15" s="106">
        <v>0</v>
      </c>
      <c r="F15" s="106">
        <v>0</v>
      </c>
      <c r="G15" s="106">
        <v>0</v>
      </c>
      <c r="H15" s="106">
        <v>0</v>
      </c>
      <c r="I15" s="114">
        <v>0</v>
      </c>
      <c r="J15" s="114">
        <v>0</v>
      </c>
      <c r="K15" s="115">
        <v>0</v>
      </c>
      <c r="L15" s="116">
        <v>0</v>
      </c>
      <c r="M15" s="114">
        <v>0</v>
      </c>
      <c r="N15" s="114">
        <v>0</v>
      </c>
      <c r="O15" s="115">
        <v>0</v>
      </c>
      <c r="P15" s="115">
        <v>0</v>
      </c>
      <c r="Q15" s="115">
        <v>0</v>
      </c>
      <c r="R15" s="116">
        <v>0</v>
      </c>
      <c r="S15" s="116">
        <v>0</v>
      </c>
      <c r="T15" s="106">
        <v>0</v>
      </c>
      <c r="U15" s="106">
        <v>0</v>
      </c>
      <c r="V15" s="106">
        <v>0</v>
      </c>
    </row>
    <row r="16" ht="15.4" customHeight="1" spans="1:22">
      <c r="A16" s="52">
        <v>2120399</v>
      </c>
      <c r="B16" s="53" t="s">
        <v>5</v>
      </c>
      <c r="C16" s="49" t="s">
        <v>5</v>
      </c>
      <c r="D16" s="50" t="s">
        <v>131</v>
      </c>
      <c r="E16" s="106">
        <v>0</v>
      </c>
      <c r="F16" s="106">
        <v>0</v>
      </c>
      <c r="G16" s="106">
        <v>0</v>
      </c>
      <c r="H16" s="106">
        <v>0</v>
      </c>
      <c r="I16" s="114">
        <v>0</v>
      </c>
      <c r="J16" s="114">
        <v>0</v>
      </c>
      <c r="K16" s="115">
        <v>0</v>
      </c>
      <c r="L16" s="116">
        <v>0</v>
      </c>
      <c r="M16" s="114">
        <v>0</v>
      </c>
      <c r="N16" s="114">
        <v>0</v>
      </c>
      <c r="O16" s="115">
        <v>0</v>
      </c>
      <c r="P16" s="115">
        <v>0</v>
      </c>
      <c r="Q16" s="115">
        <v>0</v>
      </c>
      <c r="R16" s="116">
        <v>0</v>
      </c>
      <c r="S16" s="116">
        <v>0</v>
      </c>
      <c r="T16" s="106">
        <v>0</v>
      </c>
      <c r="U16" s="106">
        <v>0</v>
      </c>
      <c r="V16" s="106">
        <v>0</v>
      </c>
    </row>
    <row r="17" ht="15.4" customHeight="1" spans="1:23">
      <c r="A17" s="52" t="s">
        <v>132</v>
      </c>
      <c r="B17" s="53" t="s">
        <v>5</v>
      </c>
      <c r="C17" s="49" t="s">
        <v>5</v>
      </c>
      <c r="D17" s="50" t="s">
        <v>133</v>
      </c>
      <c r="E17" s="106">
        <v>0</v>
      </c>
      <c r="F17" s="106">
        <v>0</v>
      </c>
      <c r="G17" s="106">
        <v>0</v>
      </c>
      <c r="H17" s="106">
        <v>0</v>
      </c>
      <c r="I17" s="74">
        <v>1226.25</v>
      </c>
      <c r="J17" s="74">
        <v>1226.25</v>
      </c>
      <c r="K17" s="66">
        <v>0</v>
      </c>
      <c r="L17" s="106">
        <v>0</v>
      </c>
      <c r="M17" s="74">
        <v>1226.25</v>
      </c>
      <c r="N17" s="74">
        <v>1226.25</v>
      </c>
      <c r="O17" s="66">
        <v>1184.78</v>
      </c>
      <c r="P17" s="66">
        <v>41.47</v>
      </c>
      <c r="Q17" s="6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20"/>
    </row>
    <row r="18" ht="15.4" customHeight="1" spans="1:22">
      <c r="A18" s="52" t="s">
        <v>134</v>
      </c>
      <c r="B18" s="53" t="s">
        <v>5</v>
      </c>
      <c r="C18" s="49" t="s">
        <v>5</v>
      </c>
      <c r="D18" s="50" t="s">
        <v>135</v>
      </c>
      <c r="E18" s="106">
        <v>0</v>
      </c>
      <c r="F18" s="106">
        <v>0</v>
      </c>
      <c r="G18" s="106">
        <v>0</v>
      </c>
      <c r="H18" s="106">
        <v>0</v>
      </c>
      <c r="I18" s="74">
        <v>1226.25</v>
      </c>
      <c r="J18" s="74">
        <v>1226.25</v>
      </c>
      <c r="K18" s="66">
        <v>0</v>
      </c>
      <c r="L18" s="106">
        <v>0</v>
      </c>
      <c r="M18" s="74">
        <v>1226.25</v>
      </c>
      <c r="N18" s="74">
        <v>1226.25</v>
      </c>
      <c r="O18" s="66">
        <v>1184.78</v>
      </c>
      <c r="P18" s="66">
        <v>41.47</v>
      </c>
      <c r="Q18" s="6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0</v>
      </c>
    </row>
    <row r="19" ht="15.4" customHeight="1" spans="1:22">
      <c r="A19" s="52" t="s">
        <v>136</v>
      </c>
      <c r="B19" s="53" t="s">
        <v>5</v>
      </c>
      <c r="C19" s="49" t="s">
        <v>5</v>
      </c>
      <c r="D19" s="50" t="s">
        <v>137</v>
      </c>
      <c r="E19" s="106">
        <v>0</v>
      </c>
      <c r="F19" s="106">
        <v>0</v>
      </c>
      <c r="G19" s="106">
        <v>0</v>
      </c>
      <c r="H19" s="106">
        <v>0</v>
      </c>
      <c r="I19" s="66">
        <v>159.95</v>
      </c>
      <c r="J19" s="66">
        <v>135.05</v>
      </c>
      <c r="K19" s="66">
        <v>24.9</v>
      </c>
      <c r="L19" s="106">
        <v>0</v>
      </c>
      <c r="M19" s="66">
        <v>159.95</v>
      </c>
      <c r="N19" s="66">
        <v>135.05</v>
      </c>
      <c r="O19" s="66">
        <v>135.04</v>
      </c>
      <c r="P19" s="66">
        <v>0.01</v>
      </c>
      <c r="Q19" s="66">
        <v>24.9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</row>
    <row r="20" ht="15.4" customHeight="1" spans="1:22">
      <c r="A20" s="52" t="s">
        <v>138</v>
      </c>
      <c r="B20" s="53"/>
      <c r="C20" s="49" t="s">
        <v>5</v>
      </c>
      <c r="D20" s="50" t="s">
        <v>139</v>
      </c>
      <c r="E20" s="106">
        <v>0</v>
      </c>
      <c r="F20" s="106">
        <v>0</v>
      </c>
      <c r="G20" s="106">
        <v>0</v>
      </c>
      <c r="H20" s="106">
        <v>0</v>
      </c>
      <c r="I20" s="66">
        <v>159.95</v>
      </c>
      <c r="J20" s="66">
        <v>135.05</v>
      </c>
      <c r="K20" s="66">
        <v>24.9</v>
      </c>
      <c r="L20" s="106">
        <v>0</v>
      </c>
      <c r="M20" s="66">
        <v>159.95</v>
      </c>
      <c r="N20" s="66">
        <v>135.05</v>
      </c>
      <c r="O20" s="66">
        <v>135.04</v>
      </c>
      <c r="P20" s="66">
        <v>0.01</v>
      </c>
      <c r="Q20" s="66">
        <v>24.9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</row>
    <row r="21" spans="1:20">
      <c r="A21" s="109" t="s">
        <v>144</v>
      </c>
      <c r="R21" s="120"/>
      <c r="S21" s="120"/>
      <c r="T21" s="120"/>
    </row>
    <row r="22" ht="14.25" spans="12:12">
      <c r="L22" s="55"/>
    </row>
  </sheetData>
  <mergeCells count="46">
    <mergeCell ref="A1:V1"/>
    <mergeCell ref="A2:C2"/>
    <mergeCell ref="A4:D4"/>
    <mergeCell ref="E4:H4"/>
    <mergeCell ref="I4:L4"/>
    <mergeCell ref="M4:R4"/>
    <mergeCell ref="S4:V4"/>
    <mergeCell ref="G5:H5"/>
    <mergeCell ref="K5:L5"/>
    <mergeCell ref="N5:P5"/>
    <mergeCell ref="Q5:R5"/>
    <mergeCell ref="U5:V5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8:A9"/>
    <mergeCell ref="B8:B9"/>
    <mergeCell ref="C8:C9"/>
    <mergeCell ref="D5:D7"/>
    <mergeCell ref="E5:E7"/>
    <mergeCell ref="F5:F7"/>
    <mergeCell ref="G6:G7"/>
    <mergeCell ref="H6:H7"/>
    <mergeCell ref="I5:I7"/>
    <mergeCell ref="J5:J7"/>
    <mergeCell ref="K6:K7"/>
    <mergeCell ref="L6:L7"/>
    <mergeCell ref="M5:M7"/>
    <mergeCell ref="N6:N7"/>
    <mergeCell ref="O6:O7"/>
    <mergeCell ref="P6:P7"/>
    <mergeCell ref="Q6:Q7"/>
    <mergeCell ref="R6:R7"/>
    <mergeCell ref="S5:S7"/>
    <mergeCell ref="T5:T7"/>
    <mergeCell ref="U6:U7"/>
    <mergeCell ref="V6:V7"/>
    <mergeCell ref="A5:C7"/>
  </mergeCells>
  <printOptions horizontalCentered="1"/>
  <pageMargins left="0.236220472440945" right="0.15748031496063" top="0.984251968503937" bottom="0.984251968503937" header="0.511811023622047" footer="0.511811023622047"/>
  <pageSetup paperSize="9" scale="8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2"/>
  </sheetPr>
  <dimension ref="A1:BI10"/>
  <sheetViews>
    <sheetView workbookViewId="0">
      <selection activeCell="D8" sqref="D8"/>
    </sheetView>
  </sheetViews>
  <sheetFormatPr defaultColWidth="9.14285714285714" defaultRowHeight="12.75"/>
  <cols>
    <col min="1" max="3" width="3.14285714285714" customWidth="1"/>
    <col min="4" max="4" width="18.2857142857143" customWidth="1"/>
    <col min="5" max="5" width="9.85714285714286" customWidth="1"/>
    <col min="6" max="6" width="8.57142857142857" style="87" customWidth="1"/>
    <col min="7" max="7" width="8.42857142857143" style="87" customWidth="1"/>
    <col min="8" max="8" width="6.85714285714286" style="87" customWidth="1"/>
    <col min="9" max="9" width="6.14285714285714" style="87" customWidth="1"/>
    <col min="10" max="10" width="6.57142857142857" style="87" customWidth="1"/>
    <col min="11" max="11" width="5.71428571428571" customWidth="1"/>
    <col min="12" max="12" width="9" customWidth="1"/>
    <col min="13" max="14" width="8.14285714285714" style="87" customWidth="1"/>
    <col min="15" max="15" width="5.71428571428571" customWidth="1"/>
    <col min="16" max="16" width="7.14285714285714" customWidth="1"/>
    <col min="17" max="17" width="7.28571428571429" customWidth="1"/>
    <col min="18" max="18" width="9.14285714285714" customWidth="1"/>
    <col min="19" max="45" width="5.71428571428571" style="88" customWidth="1"/>
    <col min="46" max="46" width="8.71428571428571" customWidth="1"/>
    <col min="47" max="56" width="5.71428571428571" style="89" customWidth="1"/>
    <col min="57" max="61" width="5.71428571428571" customWidth="1"/>
  </cols>
  <sheetData>
    <row r="1" ht="27" spans="1:61">
      <c r="A1" s="39" t="s">
        <v>168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</row>
    <row r="2" s="1" customFormat="1" spans="1:61">
      <c r="A2" s="24" t="s">
        <v>169</v>
      </c>
      <c r="B2" s="24"/>
      <c r="C2" s="24"/>
      <c r="F2" s="87"/>
      <c r="G2" s="87"/>
      <c r="H2" s="87"/>
      <c r="I2" s="87"/>
      <c r="J2" s="87"/>
      <c r="M2" s="87"/>
      <c r="N2" s="87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U2" s="89"/>
      <c r="AV2" s="89"/>
      <c r="AW2" s="89"/>
      <c r="AX2" s="89"/>
      <c r="AY2" s="89"/>
      <c r="AZ2" s="89"/>
      <c r="BA2" s="89"/>
      <c r="BB2" s="89"/>
      <c r="BC2" s="89"/>
      <c r="BD2" s="89"/>
      <c r="BI2" s="41"/>
    </row>
    <row r="3" s="1" customFormat="1" ht="13.5" spans="1:61">
      <c r="A3" s="3"/>
      <c r="F3" s="87"/>
      <c r="G3" s="87"/>
      <c r="H3" s="87"/>
      <c r="I3" s="87"/>
      <c r="J3" s="87"/>
      <c r="M3" s="87"/>
      <c r="N3" s="87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U3" s="89"/>
      <c r="AV3" s="89"/>
      <c r="AW3" s="89"/>
      <c r="AX3" s="89"/>
      <c r="AY3" s="96"/>
      <c r="AZ3" s="89"/>
      <c r="BA3" s="89"/>
      <c r="BB3" s="89"/>
      <c r="BC3" s="89"/>
      <c r="BD3" s="89"/>
      <c r="BI3" s="41" t="s">
        <v>3</v>
      </c>
    </row>
    <row r="4" s="2" customFormat="1" ht="26.1" customHeight="1" spans="1:61">
      <c r="A4" s="25" t="s">
        <v>7</v>
      </c>
      <c r="B4" s="26" t="s">
        <v>5</v>
      </c>
      <c r="C4" s="26" t="s">
        <v>5</v>
      </c>
      <c r="D4" s="26" t="s">
        <v>5</v>
      </c>
      <c r="E4" s="26" t="s">
        <v>122</v>
      </c>
      <c r="F4" s="61" t="s">
        <v>170</v>
      </c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 t="s">
        <v>171</v>
      </c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 t="s">
        <v>172</v>
      </c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83"/>
    </row>
    <row r="5" s="2" customFormat="1" ht="126" customHeight="1" spans="1:61">
      <c r="A5" s="27" t="s">
        <v>116</v>
      </c>
      <c r="B5" s="28" t="s">
        <v>5</v>
      </c>
      <c r="C5" s="28" t="s">
        <v>5</v>
      </c>
      <c r="D5" s="28" t="s">
        <v>117</v>
      </c>
      <c r="E5" s="28" t="s">
        <v>5</v>
      </c>
      <c r="F5" s="64" t="s">
        <v>118</v>
      </c>
      <c r="G5" s="64" t="s">
        <v>173</v>
      </c>
      <c r="H5" s="64" t="s">
        <v>174</v>
      </c>
      <c r="I5" s="64" t="s">
        <v>175</v>
      </c>
      <c r="J5" s="64" t="s">
        <v>176</v>
      </c>
      <c r="K5" s="64" t="s">
        <v>177</v>
      </c>
      <c r="L5" s="64" t="s">
        <v>178</v>
      </c>
      <c r="M5" s="64" t="s">
        <v>179</v>
      </c>
      <c r="N5" s="64" t="s">
        <v>180</v>
      </c>
      <c r="O5" s="64" t="s">
        <v>181</v>
      </c>
      <c r="P5" s="64" t="s">
        <v>182</v>
      </c>
      <c r="Q5" s="64" t="s">
        <v>183</v>
      </c>
      <c r="R5" s="64" t="s">
        <v>118</v>
      </c>
      <c r="S5" s="64" t="s">
        <v>184</v>
      </c>
      <c r="T5" s="64" t="s">
        <v>185</v>
      </c>
      <c r="U5" s="64" t="s">
        <v>186</v>
      </c>
      <c r="V5" s="64" t="s">
        <v>187</v>
      </c>
      <c r="W5" s="64" t="s">
        <v>188</v>
      </c>
      <c r="X5" s="64" t="s">
        <v>189</v>
      </c>
      <c r="Y5" s="64" t="s">
        <v>190</v>
      </c>
      <c r="Z5" s="64" t="s">
        <v>191</v>
      </c>
      <c r="AA5" s="64" t="s">
        <v>192</v>
      </c>
      <c r="AB5" s="64" t="s">
        <v>193</v>
      </c>
      <c r="AC5" s="64" t="s">
        <v>194</v>
      </c>
      <c r="AD5" s="64" t="s">
        <v>195</v>
      </c>
      <c r="AE5" s="64" t="s">
        <v>196</v>
      </c>
      <c r="AF5" s="64" t="s">
        <v>197</v>
      </c>
      <c r="AG5" s="64" t="s">
        <v>198</v>
      </c>
      <c r="AH5" s="64" t="s">
        <v>199</v>
      </c>
      <c r="AI5" s="64" t="s">
        <v>200</v>
      </c>
      <c r="AJ5" s="64" t="s">
        <v>201</v>
      </c>
      <c r="AK5" s="64" t="s">
        <v>202</v>
      </c>
      <c r="AL5" s="64" t="s">
        <v>203</v>
      </c>
      <c r="AM5" s="64" t="s">
        <v>204</v>
      </c>
      <c r="AN5" s="64" t="s">
        <v>205</v>
      </c>
      <c r="AO5" s="64" t="s">
        <v>206</v>
      </c>
      <c r="AP5" s="64" t="s">
        <v>207</v>
      </c>
      <c r="AQ5" s="64" t="s">
        <v>208</v>
      </c>
      <c r="AR5" s="64" t="s">
        <v>209</v>
      </c>
      <c r="AS5" s="64" t="s">
        <v>210</v>
      </c>
      <c r="AT5" s="64" t="s">
        <v>118</v>
      </c>
      <c r="AU5" s="64" t="s">
        <v>211</v>
      </c>
      <c r="AV5" s="64" t="s">
        <v>212</v>
      </c>
      <c r="AW5" s="64" t="s">
        <v>213</v>
      </c>
      <c r="AX5" s="64" t="s">
        <v>214</v>
      </c>
      <c r="AY5" s="64" t="s">
        <v>215</v>
      </c>
      <c r="AZ5" s="64" t="s">
        <v>216</v>
      </c>
      <c r="BA5" s="64" t="s">
        <v>217</v>
      </c>
      <c r="BB5" s="64" t="s">
        <v>218</v>
      </c>
      <c r="BC5" s="64" t="s">
        <v>219</v>
      </c>
      <c r="BD5" s="64" t="s">
        <v>220</v>
      </c>
      <c r="BE5" s="64" t="s">
        <v>221</v>
      </c>
      <c r="BF5" s="98" t="s">
        <v>222</v>
      </c>
      <c r="BG5" s="98" t="s">
        <v>223</v>
      </c>
      <c r="BH5" s="98" t="s">
        <v>224</v>
      </c>
      <c r="BI5" s="99" t="s">
        <v>225</v>
      </c>
    </row>
    <row r="6" s="2" customFormat="1" ht="15.4" customHeight="1" spans="1:61">
      <c r="A6" s="27" t="s">
        <v>119</v>
      </c>
      <c r="B6" s="28" t="s">
        <v>120</v>
      </c>
      <c r="C6" s="28" t="s">
        <v>121</v>
      </c>
      <c r="D6" s="28" t="s">
        <v>11</v>
      </c>
      <c r="E6" s="28"/>
      <c r="F6" s="90" t="s">
        <v>17</v>
      </c>
      <c r="G6" s="90" t="s">
        <v>21</v>
      </c>
      <c r="H6" s="90" t="s">
        <v>25</v>
      </c>
      <c r="I6" s="90" t="s">
        <v>29</v>
      </c>
      <c r="J6" s="90" t="s">
        <v>33</v>
      </c>
      <c r="K6" s="90" t="s">
        <v>37</v>
      </c>
      <c r="L6" s="90" t="s">
        <v>40</v>
      </c>
      <c r="M6" s="90" t="s">
        <v>43</v>
      </c>
      <c r="N6" s="90"/>
      <c r="O6" s="90" t="s">
        <v>46</v>
      </c>
      <c r="P6" s="90"/>
      <c r="Q6" s="90" t="s">
        <v>49</v>
      </c>
      <c r="R6" s="90" t="s">
        <v>52</v>
      </c>
      <c r="S6" s="90" t="s">
        <v>55</v>
      </c>
      <c r="T6" s="90" t="s">
        <v>58</v>
      </c>
      <c r="U6" s="90" t="s">
        <v>61</v>
      </c>
      <c r="V6" s="90" t="s">
        <v>64</v>
      </c>
      <c r="W6" s="90" t="s">
        <v>67</v>
      </c>
      <c r="X6" s="90" t="s">
        <v>70</v>
      </c>
      <c r="Y6" s="90" t="s">
        <v>73</v>
      </c>
      <c r="Z6" s="90" t="s">
        <v>76</v>
      </c>
      <c r="AA6" s="90" t="s">
        <v>79</v>
      </c>
      <c r="AB6" s="90" t="s">
        <v>82</v>
      </c>
      <c r="AC6" s="90" t="s">
        <v>85</v>
      </c>
      <c r="AD6" s="90" t="s">
        <v>89</v>
      </c>
      <c r="AE6" s="90" t="s">
        <v>92</v>
      </c>
      <c r="AF6" s="90" t="s">
        <v>95</v>
      </c>
      <c r="AG6" s="90" t="s">
        <v>97</v>
      </c>
      <c r="AH6" s="90" t="s">
        <v>98</v>
      </c>
      <c r="AI6" s="90" t="s">
        <v>99</v>
      </c>
      <c r="AJ6" s="90" t="s">
        <v>100</v>
      </c>
      <c r="AK6" s="90" t="s">
        <v>101</v>
      </c>
      <c r="AL6" s="90" t="s">
        <v>102</v>
      </c>
      <c r="AM6" s="90" t="s">
        <v>103</v>
      </c>
      <c r="AN6" s="90" t="s">
        <v>104</v>
      </c>
      <c r="AO6" s="90" t="s">
        <v>105</v>
      </c>
      <c r="AP6" s="90" t="s">
        <v>107</v>
      </c>
      <c r="AQ6" s="90" t="s">
        <v>15</v>
      </c>
      <c r="AR6" s="90" t="s">
        <v>19</v>
      </c>
      <c r="AS6" s="90" t="s">
        <v>23</v>
      </c>
      <c r="AT6" s="90" t="s">
        <v>27</v>
      </c>
      <c r="AU6" s="90" t="s">
        <v>31</v>
      </c>
      <c r="AV6" s="90" t="s">
        <v>35</v>
      </c>
      <c r="AW6" s="90" t="s">
        <v>39</v>
      </c>
      <c r="AX6" s="90" t="s">
        <v>42</v>
      </c>
      <c r="AY6" s="90" t="s">
        <v>45</v>
      </c>
      <c r="AZ6" s="90" t="s">
        <v>48</v>
      </c>
      <c r="BA6" s="90" t="s">
        <v>51</v>
      </c>
      <c r="BB6" s="90" t="s">
        <v>54</v>
      </c>
      <c r="BC6" s="90" t="s">
        <v>57</v>
      </c>
      <c r="BD6" s="90" t="s">
        <v>60</v>
      </c>
      <c r="BE6" s="100" t="s">
        <v>66</v>
      </c>
      <c r="BF6" s="80" t="s">
        <v>69</v>
      </c>
      <c r="BG6" s="80" t="s">
        <v>72</v>
      </c>
      <c r="BH6" s="80" t="s">
        <v>75</v>
      </c>
      <c r="BI6" s="101" t="s">
        <v>78</v>
      </c>
    </row>
    <row r="7" s="2" customFormat="1" ht="21.95" customHeight="1" spans="1:61">
      <c r="A7" s="27" t="s">
        <v>5</v>
      </c>
      <c r="B7" s="28" t="s">
        <v>5</v>
      </c>
      <c r="C7" s="28" t="s">
        <v>5</v>
      </c>
      <c r="D7" s="28" t="s">
        <v>122</v>
      </c>
      <c r="E7" s="66">
        <f>E8</f>
        <v>3345.98</v>
      </c>
      <c r="F7" s="66">
        <f t="shared" ref="F7:AK7" si="0">F8</f>
        <v>3216.66</v>
      </c>
      <c r="G7" s="66">
        <f t="shared" si="0"/>
        <v>1131.2</v>
      </c>
      <c r="H7" s="66">
        <f t="shared" si="0"/>
        <v>105.5</v>
      </c>
      <c r="I7" s="66">
        <f t="shared" si="0"/>
        <v>0</v>
      </c>
      <c r="J7" s="66">
        <f t="shared" si="0"/>
        <v>8.98</v>
      </c>
      <c r="K7" s="66">
        <f t="shared" si="0"/>
        <v>0</v>
      </c>
      <c r="L7" s="82">
        <f t="shared" si="0"/>
        <v>624.57</v>
      </c>
      <c r="M7" s="66">
        <f t="shared" si="0"/>
        <v>293.66</v>
      </c>
      <c r="N7" s="66">
        <f t="shared" si="0"/>
        <v>108.33</v>
      </c>
      <c r="O7" s="66">
        <f t="shared" si="0"/>
        <v>36.17</v>
      </c>
      <c r="P7" s="66">
        <f t="shared" si="0"/>
        <v>171.55</v>
      </c>
      <c r="Q7" s="66">
        <f t="shared" si="0"/>
        <v>736.7</v>
      </c>
      <c r="R7" s="82">
        <f t="shared" si="0"/>
        <v>87.83</v>
      </c>
      <c r="S7" s="66">
        <f t="shared" si="0"/>
        <v>22.95</v>
      </c>
      <c r="T7" s="66">
        <f t="shared" si="0"/>
        <v>3</v>
      </c>
      <c r="U7" s="66">
        <f t="shared" si="0"/>
        <v>2.5</v>
      </c>
      <c r="V7" s="66">
        <f t="shared" si="0"/>
        <v>0</v>
      </c>
      <c r="W7" s="66">
        <f t="shared" si="0"/>
        <v>0.64</v>
      </c>
      <c r="X7" s="66">
        <f t="shared" si="0"/>
        <v>6</v>
      </c>
      <c r="Y7" s="66">
        <f t="shared" si="0"/>
        <v>2.26</v>
      </c>
      <c r="Z7" s="66">
        <f t="shared" si="0"/>
        <v>26.92</v>
      </c>
      <c r="AA7" s="66">
        <f t="shared" si="0"/>
        <v>0.25</v>
      </c>
      <c r="AB7" s="66">
        <f t="shared" si="0"/>
        <v>0.2</v>
      </c>
      <c r="AC7" s="66">
        <f t="shared" si="0"/>
        <v>0</v>
      </c>
      <c r="AD7" s="66">
        <f t="shared" si="0"/>
        <v>3</v>
      </c>
      <c r="AE7" s="66">
        <f t="shared" si="0"/>
        <v>0</v>
      </c>
      <c r="AF7" s="66">
        <f t="shared" si="0"/>
        <v>0</v>
      </c>
      <c r="AG7" s="66">
        <f t="shared" si="0"/>
        <v>0</v>
      </c>
      <c r="AH7" s="66">
        <f t="shared" si="0"/>
        <v>0</v>
      </c>
      <c r="AI7" s="66">
        <f t="shared" si="0"/>
        <v>0</v>
      </c>
      <c r="AJ7" s="66">
        <f t="shared" si="0"/>
        <v>0</v>
      </c>
      <c r="AK7" s="66">
        <f t="shared" si="0"/>
        <v>0</v>
      </c>
      <c r="AL7" s="66">
        <f t="shared" ref="AL7:BJ7" si="1">AL8</f>
        <v>8.74</v>
      </c>
      <c r="AM7" s="66">
        <f t="shared" si="1"/>
        <v>0</v>
      </c>
      <c r="AN7" s="66">
        <f t="shared" si="1"/>
        <v>7.37</v>
      </c>
      <c r="AO7" s="66">
        <f t="shared" si="1"/>
        <v>0</v>
      </c>
      <c r="AP7" s="66">
        <f t="shared" si="1"/>
        <v>4</v>
      </c>
      <c r="AQ7" s="66">
        <f t="shared" si="1"/>
        <v>0</v>
      </c>
      <c r="AR7" s="66">
        <f t="shared" si="1"/>
        <v>0</v>
      </c>
      <c r="AS7" s="66">
        <f t="shared" si="1"/>
        <v>0</v>
      </c>
      <c r="AT7" s="66">
        <f t="shared" si="1"/>
        <v>41.49</v>
      </c>
      <c r="AU7" s="66">
        <f t="shared" si="1"/>
        <v>0</v>
      </c>
      <c r="AV7" s="66">
        <f t="shared" si="1"/>
        <v>28.41</v>
      </c>
      <c r="AW7" s="66">
        <f t="shared" si="1"/>
        <v>0</v>
      </c>
      <c r="AX7" s="66">
        <f t="shared" si="1"/>
        <v>0.94</v>
      </c>
      <c r="AY7" s="66">
        <f t="shared" si="1"/>
        <v>10.95</v>
      </c>
      <c r="AZ7" s="66">
        <f t="shared" si="1"/>
        <v>0</v>
      </c>
      <c r="BA7" s="66">
        <f t="shared" si="1"/>
        <v>0</v>
      </c>
      <c r="BB7" s="66">
        <f t="shared" si="1"/>
        <v>0</v>
      </c>
      <c r="BC7" s="66">
        <f t="shared" si="1"/>
        <v>1.19</v>
      </c>
      <c r="BD7" s="66">
        <f t="shared" si="1"/>
        <v>0</v>
      </c>
      <c r="BE7" s="66">
        <f t="shared" si="1"/>
        <v>0</v>
      </c>
      <c r="BF7" s="66">
        <f t="shared" si="1"/>
        <v>0</v>
      </c>
      <c r="BG7" s="66">
        <f t="shared" si="1"/>
        <v>0</v>
      </c>
      <c r="BH7" s="66">
        <f t="shared" si="1"/>
        <v>0</v>
      </c>
      <c r="BI7" s="66">
        <f t="shared" si="1"/>
        <v>0</v>
      </c>
    </row>
    <row r="8" s="86" customFormat="1" ht="26.1" customHeight="1" spans="1:61">
      <c r="A8" s="91"/>
      <c r="B8" s="92" t="s">
        <v>5</v>
      </c>
      <c r="C8" s="93" t="s">
        <v>5</v>
      </c>
      <c r="D8" s="94"/>
      <c r="E8" s="71">
        <f>F8+R8+AT8</f>
        <v>3345.98</v>
      </c>
      <c r="F8" s="71">
        <f>G8+H8+I8+J8+K8+L8+M8+O8+P8+N8+Q8</f>
        <v>3216.66</v>
      </c>
      <c r="G8" s="71">
        <v>1131.2</v>
      </c>
      <c r="H8" s="71">
        <v>105.5</v>
      </c>
      <c r="I8" s="71">
        <v>0</v>
      </c>
      <c r="J8" s="71">
        <v>8.98</v>
      </c>
      <c r="K8" s="75">
        <v>0</v>
      </c>
      <c r="L8" s="76">
        <v>624.57</v>
      </c>
      <c r="M8" s="71">
        <v>293.66</v>
      </c>
      <c r="N8" s="71">
        <v>108.33</v>
      </c>
      <c r="O8" s="71">
        <v>36.17</v>
      </c>
      <c r="P8" s="71">
        <v>171.55</v>
      </c>
      <c r="Q8" s="75">
        <v>736.7</v>
      </c>
      <c r="R8" s="77">
        <f>S8+T8+U8+V8+W8+X8+Y8+Z8+AA8+AB8+AC8+AD8+AE8+AF8+AG8+AH8+AI8+AJ8+AK8+AL8+AM8+AN8+AO8+AP8+AQ8+AR8+AS8</f>
        <v>87.83</v>
      </c>
      <c r="S8" s="71">
        <v>22.95</v>
      </c>
      <c r="T8" s="71">
        <v>3</v>
      </c>
      <c r="U8" s="71">
        <v>2.5</v>
      </c>
      <c r="V8" s="71">
        <v>0</v>
      </c>
      <c r="W8" s="71">
        <v>0.64</v>
      </c>
      <c r="X8" s="71">
        <v>6</v>
      </c>
      <c r="Y8" s="71">
        <v>2.26</v>
      </c>
      <c r="Z8" s="71">
        <v>26.92</v>
      </c>
      <c r="AA8" s="71">
        <v>0.25</v>
      </c>
      <c r="AB8" s="71">
        <v>0.2</v>
      </c>
      <c r="AC8" s="71">
        <v>0</v>
      </c>
      <c r="AD8" s="71">
        <v>3</v>
      </c>
      <c r="AE8" s="71">
        <v>0</v>
      </c>
      <c r="AF8" s="71">
        <v>0</v>
      </c>
      <c r="AG8" s="71">
        <v>0</v>
      </c>
      <c r="AH8" s="71">
        <v>0</v>
      </c>
      <c r="AI8" s="71">
        <v>0</v>
      </c>
      <c r="AJ8" s="71">
        <v>0</v>
      </c>
      <c r="AK8" s="71">
        <v>0</v>
      </c>
      <c r="AL8" s="71">
        <v>8.74</v>
      </c>
      <c r="AM8" s="71">
        <v>0</v>
      </c>
      <c r="AN8" s="71">
        <v>7.37</v>
      </c>
      <c r="AO8" s="71">
        <v>0</v>
      </c>
      <c r="AP8" s="71">
        <v>4</v>
      </c>
      <c r="AQ8" s="71">
        <v>0</v>
      </c>
      <c r="AR8" s="71">
        <v>0</v>
      </c>
      <c r="AS8" s="71">
        <v>0</v>
      </c>
      <c r="AT8" s="71">
        <v>41.49</v>
      </c>
      <c r="AU8" s="71">
        <v>0</v>
      </c>
      <c r="AV8" s="71">
        <v>28.41</v>
      </c>
      <c r="AW8" s="71">
        <v>0</v>
      </c>
      <c r="AX8" s="71">
        <v>0.94</v>
      </c>
      <c r="AY8" s="71">
        <v>10.95</v>
      </c>
      <c r="AZ8" s="71">
        <v>0</v>
      </c>
      <c r="BA8" s="71">
        <v>0</v>
      </c>
      <c r="BB8" s="71">
        <v>0</v>
      </c>
      <c r="BC8" s="71">
        <v>1.19</v>
      </c>
      <c r="BD8" s="71">
        <v>0</v>
      </c>
      <c r="BE8" s="71">
        <v>0</v>
      </c>
      <c r="BF8" s="71">
        <v>0</v>
      </c>
      <c r="BG8" s="71">
        <v>0</v>
      </c>
      <c r="BH8" s="71">
        <v>0</v>
      </c>
      <c r="BI8" s="102">
        <v>0</v>
      </c>
    </row>
    <row r="9" ht="13.5" spans="1:4">
      <c r="A9" s="95" t="s">
        <v>144</v>
      </c>
      <c r="B9" s="95"/>
      <c r="C9" s="95"/>
      <c r="D9" s="95"/>
    </row>
    <row r="10" ht="14.25" spans="51:51">
      <c r="AY10" s="97"/>
    </row>
  </sheetData>
  <mergeCells count="12">
    <mergeCell ref="A1:BI1"/>
    <mergeCell ref="A2:C2"/>
    <mergeCell ref="A4:D4"/>
    <mergeCell ref="F4:Q4"/>
    <mergeCell ref="R4:AS4"/>
    <mergeCell ref="AT4:BI4"/>
    <mergeCell ref="A5:C5"/>
    <mergeCell ref="A8:C8"/>
    <mergeCell ref="A6:A7"/>
    <mergeCell ref="B6:B7"/>
    <mergeCell ref="C6:C7"/>
    <mergeCell ref="E4:E5"/>
  </mergeCells>
  <pageMargins left="0.354330708661417" right="0.393700787401575" top="0.984251968503937" bottom="0.984251968503937" header="0.511811023622047" footer="0.511811023622047"/>
  <pageSetup paperSize="9" scale="7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2"/>
  </sheetPr>
  <dimension ref="A1:CV11"/>
  <sheetViews>
    <sheetView tabSelected="1" topLeftCell="P1" workbookViewId="0">
      <selection activeCell="E9" sqref="E9"/>
    </sheetView>
  </sheetViews>
  <sheetFormatPr defaultColWidth="9.14285714285714" defaultRowHeight="12.75"/>
  <cols>
    <col min="1" max="2" width="3.14285714285714" customWidth="1"/>
    <col min="3" max="3" width="4.28571428571429" customWidth="1"/>
    <col min="4" max="4" width="19.7142857142857" customWidth="1"/>
    <col min="5" max="5" width="10.2857142857143" customWidth="1"/>
    <col min="6" max="6" width="9.14285714285714" customWidth="1"/>
    <col min="7" max="17" width="8.57142857142857" customWidth="1"/>
    <col min="18" max="18" width="10.1428571428571" customWidth="1"/>
    <col min="19" max="35" width="8.57142857142857" style="58" customWidth="1"/>
    <col min="36" max="100" width="8.57142857142857" customWidth="1"/>
  </cols>
  <sheetData>
    <row r="1" ht="27" spans="1:100">
      <c r="A1" s="39" t="s">
        <v>226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 t="s">
        <v>227</v>
      </c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 t="s">
        <v>227</v>
      </c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</row>
    <row r="2" s="1" customFormat="1" ht="16.5" customHeight="1" spans="1:100">
      <c r="A2" s="24" t="s">
        <v>228</v>
      </c>
      <c r="B2" s="24"/>
      <c r="C2" s="24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CV2" s="41"/>
    </row>
    <row r="3" s="1" customFormat="1" ht="16.5" customHeight="1" spans="1:100">
      <c r="A3" s="3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Y3" s="40"/>
      <c r="CV3" s="41" t="s">
        <v>3</v>
      </c>
    </row>
    <row r="4" s="2" customFormat="1" ht="15.4" customHeight="1" spans="1:100">
      <c r="A4" s="59" t="s">
        <v>7</v>
      </c>
      <c r="B4" s="60" t="s">
        <v>5</v>
      </c>
      <c r="C4" s="60" t="s">
        <v>5</v>
      </c>
      <c r="D4" s="60" t="s">
        <v>5</v>
      </c>
      <c r="E4" s="60" t="s">
        <v>122</v>
      </c>
      <c r="F4" s="61" t="s">
        <v>170</v>
      </c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 t="s">
        <v>171</v>
      </c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 t="s">
        <v>172</v>
      </c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 t="s">
        <v>229</v>
      </c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 t="s">
        <v>230</v>
      </c>
      <c r="BV4" s="61"/>
      <c r="BW4" s="61"/>
      <c r="BX4" s="61"/>
      <c r="BY4" s="61"/>
      <c r="BZ4" s="61"/>
      <c r="CA4" s="61"/>
      <c r="CB4" s="61" t="s">
        <v>230</v>
      </c>
      <c r="CC4" s="61"/>
      <c r="CD4" s="61"/>
      <c r="CE4" s="61"/>
      <c r="CF4" s="61"/>
      <c r="CG4" s="61"/>
      <c r="CH4" s="61"/>
      <c r="CI4" s="61"/>
      <c r="CJ4" s="61"/>
      <c r="CK4" s="61" t="s">
        <v>231</v>
      </c>
      <c r="CL4" s="61"/>
      <c r="CM4" s="61"/>
      <c r="CN4" s="61"/>
      <c r="CO4" s="61"/>
      <c r="CP4" s="61" t="s">
        <v>232</v>
      </c>
      <c r="CQ4" s="61"/>
      <c r="CR4" s="61"/>
      <c r="CS4" s="61" t="s">
        <v>233</v>
      </c>
      <c r="CT4" s="61"/>
      <c r="CU4" s="61"/>
      <c r="CV4" s="83"/>
    </row>
    <row r="5" s="2" customFormat="1" ht="129" customHeight="1" spans="1:100">
      <c r="A5" s="62" t="s">
        <v>116</v>
      </c>
      <c r="B5" s="63" t="s">
        <v>5</v>
      </c>
      <c r="C5" s="63" t="s">
        <v>5</v>
      </c>
      <c r="D5" s="63" t="s">
        <v>117</v>
      </c>
      <c r="E5" s="63" t="s">
        <v>5</v>
      </c>
      <c r="F5" s="64" t="s">
        <v>118</v>
      </c>
      <c r="G5" s="64" t="s">
        <v>173</v>
      </c>
      <c r="H5" s="64" t="s">
        <v>174</v>
      </c>
      <c r="I5" s="64" t="s">
        <v>175</v>
      </c>
      <c r="J5" s="64" t="s">
        <v>176</v>
      </c>
      <c r="K5" s="64" t="s">
        <v>177</v>
      </c>
      <c r="L5" s="64" t="s">
        <v>178</v>
      </c>
      <c r="M5" s="64" t="s">
        <v>179</v>
      </c>
      <c r="N5" s="64" t="s">
        <v>234</v>
      </c>
      <c r="O5" s="64" t="s">
        <v>181</v>
      </c>
      <c r="P5" s="64" t="s">
        <v>182</v>
      </c>
      <c r="Q5" s="64" t="s">
        <v>183</v>
      </c>
      <c r="R5" s="64" t="s">
        <v>118</v>
      </c>
      <c r="S5" s="64" t="s">
        <v>184</v>
      </c>
      <c r="T5" s="64" t="s">
        <v>185</v>
      </c>
      <c r="U5" s="64" t="s">
        <v>186</v>
      </c>
      <c r="V5" s="64" t="s">
        <v>187</v>
      </c>
      <c r="W5" s="64" t="s">
        <v>188</v>
      </c>
      <c r="X5" s="64" t="s">
        <v>189</v>
      </c>
      <c r="Y5" s="64" t="s">
        <v>190</v>
      </c>
      <c r="Z5" s="64" t="s">
        <v>191</v>
      </c>
      <c r="AA5" s="64" t="s">
        <v>192</v>
      </c>
      <c r="AB5" s="64" t="s">
        <v>193</v>
      </c>
      <c r="AC5" s="64" t="s">
        <v>194</v>
      </c>
      <c r="AD5" s="64" t="s">
        <v>195</v>
      </c>
      <c r="AE5" s="64" t="s">
        <v>196</v>
      </c>
      <c r="AF5" s="64" t="s">
        <v>197</v>
      </c>
      <c r="AG5" s="64" t="s">
        <v>198</v>
      </c>
      <c r="AH5" s="64" t="s">
        <v>199</v>
      </c>
      <c r="AI5" s="64" t="s">
        <v>200</v>
      </c>
      <c r="AJ5" s="64" t="s">
        <v>201</v>
      </c>
      <c r="AK5" s="64" t="s">
        <v>202</v>
      </c>
      <c r="AL5" s="64" t="s">
        <v>203</v>
      </c>
      <c r="AM5" s="64" t="s">
        <v>204</v>
      </c>
      <c r="AN5" s="64" t="s">
        <v>205</v>
      </c>
      <c r="AO5" s="64" t="s">
        <v>206</v>
      </c>
      <c r="AP5" s="64" t="s">
        <v>207</v>
      </c>
      <c r="AQ5" s="64" t="s">
        <v>208</v>
      </c>
      <c r="AR5" s="64" t="s">
        <v>209</v>
      </c>
      <c r="AS5" s="64" t="s">
        <v>210</v>
      </c>
      <c r="AT5" s="64" t="s">
        <v>118</v>
      </c>
      <c r="AU5" s="64" t="s">
        <v>211</v>
      </c>
      <c r="AV5" s="64" t="s">
        <v>212</v>
      </c>
      <c r="AW5" s="64" t="s">
        <v>213</v>
      </c>
      <c r="AX5" s="64" t="s">
        <v>214</v>
      </c>
      <c r="AY5" s="64" t="s">
        <v>215</v>
      </c>
      <c r="AZ5" s="64" t="s">
        <v>216</v>
      </c>
      <c r="BA5" s="64" t="s">
        <v>217</v>
      </c>
      <c r="BB5" s="64" t="s">
        <v>218</v>
      </c>
      <c r="BC5" s="64" t="s">
        <v>219</v>
      </c>
      <c r="BD5" s="64" t="s">
        <v>220</v>
      </c>
      <c r="BE5" s="64" t="s">
        <v>221</v>
      </c>
      <c r="BF5" s="64" t="s">
        <v>222</v>
      </c>
      <c r="BG5" s="64" t="s">
        <v>223</v>
      </c>
      <c r="BH5" s="64" t="s">
        <v>224</v>
      </c>
      <c r="BI5" s="64" t="s">
        <v>225</v>
      </c>
      <c r="BJ5" s="64" t="s">
        <v>118</v>
      </c>
      <c r="BK5" s="64" t="s">
        <v>235</v>
      </c>
      <c r="BL5" s="64" t="s">
        <v>236</v>
      </c>
      <c r="BM5" s="64" t="s">
        <v>237</v>
      </c>
      <c r="BN5" s="64" t="s">
        <v>238</v>
      </c>
      <c r="BO5" s="64" t="s">
        <v>239</v>
      </c>
      <c r="BP5" s="64" t="s">
        <v>240</v>
      </c>
      <c r="BQ5" s="64" t="s">
        <v>241</v>
      </c>
      <c r="BR5" s="64" t="s">
        <v>242</v>
      </c>
      <c r="BS5" s="64" t="s">
        <v>243</v>
      </c>
      <c r="BT5" s="64" t="s">
        <v>244</v>
      </c>
      <c r="BU5" s="64" t="s">
        <v>118</v>
      </c>
      <c r="BV5" s="64" t="s">
        <v>235</v>
      </c>
      <c r="BW5" s="64" t="s">
        <v>236</v>
      </c>
      <c r="BX5" s="64" t="s">
        <v>237</v>
      </c>
      <c r="BY5" s="64" t="s">
        <v>238</v>
      </c>
      <c r="BZ5" s="64" t="s">
        <v>239</v>
      </c>
      <c r="CA5" s="64" t="s">
        <v>240</v>
      </c>
      <c r="CB5" s="64" t="s">
        <v>241</v>
      </c>
      <c r="CC5" s="64" t="s">
        <v>245</v>
      </c>
      <c r="CD5" s="64" t="s">
        <v>246</v>
      </c>
      <c r="CE5" s="64" t="s">
        <v>247</v>
      </c>
      <c r="CF5" s="64" t="s">
        <v>248</v>
      </c>
      <c r="CG5" s="64" t="s">
        <v>242</v>
      </c>
      <c r="CH5" s="64" t="s">
        <v>243</v>
      </c>
      <c r="CI5" s="64" t="s">
        <v>249</v>
      </c>
      <c r="CJ5" s="64" t="s">
        <v>230</v>
      </c>
      <c r="CK5" s="64" t="s">
        <v>118</v>
      </c>
      <c r="CL5" s="64" t="s">
        <v>250</v>
      </c>
      <c r="CM5" s="64" t="s">
        <v>251</v>
      </c>
      <c r="CN5" s="64" t="s">
        <v>252</v>
      </c>
      <c r="CO5" s="64" t="s">
        <v>253</v>
      </c>
      <c r="CP5" s="64" t="s">
        <v>118</v>
      </c>
      <c r="CQ5" s="64" t="s">
        <v>254</v>
      </c>
      <c r="CR5" s="64" t="s">
        <v>255</v>
      </c>
      <c r="CS5" s="64" t="s">
        <v>118</v>
      </c>
      <c r="CT5" s="64" t="s">
        <v>256</v>
      </c>
      <c r="CU5" s="64" t="s">
        <v>257</v>
      </c>
      <c r="CV5" s="84" t="s">
        <v>233</v>
      </c>
    </row>
    <row r="6" s="2" customFormat="1" ht="15.4" customHeight="1" spans="1:100">
      <c r="A6" s="62" t="s">
        <v>119</v>
      </c>
      <c r="B6" s="63" t="s">
        <v>120</v>
      </c>
      <c r="C6" s="63" t="s">
        <v>121</v>
      </c>
      <c r="D6" s="63" t="s">
        <v>11</v>
      </c>
      <c r="E6" s="63" t="s">
        <v>13</v>
      </c>
      <c r="F6" s="63" t="s">
        <v>17</v>
      </c>
      <c r="G6" s="63" t="s">
        <v>21</v>
      </c>
      <c r="H6" s="63" t="s">
        <v>25</v>
      </c>
      <c r="I6" s="63" t="s">
        <v>29</v>
      </c>
      <c r="J6" s="63" t="s">
        <v>33</v>
      </c>
      <c r="K6" s="63" t="s">
        <v>37</v>
      </c>
      <c r="L6" s="63" t="s">
        <v>40</v>
      </c>
      <c r="M6" s="63" t="s">
        <v>43</v>
      </c>
      <c r="N6" s="63"/>
      <c r="O6" s="63" t="s">
        <v>46</v>
      </c>
      <c r="P6" s="63"/>
      <c r="Q6" s="63" t="s">
        <v>49</v>
      </c>
      <c r="R6" s="63" t="s">
        <v>52</v>
      </c>
      <c r="S6" s="80" t="s">
        <v>55</v>
      </c>
      <c r="T6" s="80" t="s">
        <v>58</v>
      </c>
      <c r="U6" s="80" t="s">
        <v>61</v>
      </c>
      <c r="V6" s="80" t="s">
        <v>64</v>
      </c>
      <c r="W6" s="80" t="s">
        <v>67</v>
      </c>
      <c r="X6" s="80" t="s">
        <v>70</v>
      </c>
      <c r="Y6" s="80" t="s">
        <v>73</v>
      </c>
      <c r="Z6" s="80" t="s">
        <v>76</v>
      </c>
      <c r="AA6" s="80" t="s">
        <v>79</v>
      </c>
      <c r="AB6" s="80" t="s">
        <v>82</v>
      </c>
      <c r="AC6" s="80" t="s">
        <v>85</v>
      </c>
      <c r="AD6" s="80" t="s">
        <v>89</v>
      </c>
      <c r="AE6" s="80" t="s">
        <v>92</v>
      </c>
      <c r="AF6" s="80" t="s">
        <v>95</v>
      </c>
      <c r="AG6" s="80" t="s">
        <v>97</v>
      </c>
      <c r="AH6" s="80" t="s">
        <v>98</v>
      </c>
      <c r="AI6" s="80" t="s">
        <v>99</v>
      </c>
      <c r="AJ6" s="63" t="s">
        <v>100</v>
      </c>
      <c r="AK6" s="63" t="s">
        <v>101</v>
      </c>
      <c r="AL6" s="63" t="s">
        <v>102</v>
      </c>
      <c r="AM6" s="63" t="s">
        <v>103</v>
      </c>
      <c r="AN6" s="63" t="s">
        <v>104</v>
      </c>
      <c r="AO6" s="63" t="s">
        <v>105</v>
      </c>
      <c r="AP6" s="63" t="s">
        <v>107</v>
      </c>
      <c r="AQ6" s="63" t="s">
        <v>15</v>
      </c>
      <c r="AR6" s="63" t="s">
        <v>19</v>
      </c>
      <c r="AS6" s="63" t="s">
        <v>23</v>
      </c>
      <c r="AT6" s="63" t="s">
        <v>27</v>
      </c>
      <c r="AU6" s="63" t="s">
        <v>31</v>
      </c>
      <c r="AV6" s="63" t="s">
        <v>35</v>
      </c>
      <c r="AW6" s="63" t="s">
        <v>39</v>
      </c>
      <c r="AX6" s="63" t="s">
        <v>42</v>
      </c>
      <c r="AY6" s="63" t="s">
        <v>45</v>
      </c>
      <c r="AZ6" s="63" t="s">
        <v>48</v>
      </c>
      <c r="BA6" s="63" t="s">
        <v>51</v>
      </c>
      <c r="BB6" s="63" t="s">
        <v>54</v>
      </c>
      <c r="BC6" s="63" t="s">
        <v>57</v>
      </c>
      <c r="BD6" s="63" t="s">
        <v>60</v>
      </c>
      <c r="BE6" s="63" t="s">
        <v>66</v>
      </c>
      <c r="BF6" s="63" t="s">
        <v>69</v>
      </c>
      <c r="BG6" s="63" t="s">
        <v>72</v>
      </c>
      <c r="BH6" s="63" t="s">
        <v>75</v>
      </c>
      <c r="BI6" s="63" t="s">
        <v>78</v>
      </c>
      <c r="BJ6" s="63" t="s">
        <v>81</v>
      </c>
      <c r="BK6" s="63" t="s">
        <v>84</v>
      </c>
      <c r="BL6" s="63" t="s">
        <v>87</v>
      </c>
      <c r="BM6" s="63" t="s">
        <v>258</v>
      </c>
      <c r="BN6" s="63" t="s">
        <v>259</v>
      </c>
      <c r="BO6" s="63" t="s">
        <v>260</v>
      </c>
      <c r="BP6" s="63" t="s">
        <v>261</v>
      </c>
      <c r="BQ6" s="63" t="s">
        <v>262</v>
      </c>
      <c r="BR6" s="63" t="s">
        <v>263</v>
      </c>
      <c r="BS6" s="63" t="s">
        <v>264</v>
      </c>
      <c r="BT6" s="63" t="s">
        <v>265</v>
      </c>
      <c r="BU6" s="63" t="s">
        <v>266</v>
      </c>
      <c r="BV6" s="63" t="s">
        <v>267</v>
      </c>
      <c r="BW6" s="63" t="s">
        <v>268</v>
      </c>
      <c r="BX6" s="63" t="s">
        <v>269</v>
      </c>
      <c r="BY6" s="63" t="s">
        <v>270</v>
      </c>
      <c r="BZ6" s="63" t="s">
        <v>271</v>
      </c>
      <c r="CA6" s="63" t="s">
        <v>272</v>
      </c>
      <c r="CB6" s="63" t="s">
        <v>273</v>
      </c>
      <c r="CC6" s="63" t="s">
        <v>274</v>
      </c>
      <c r="CD6" s="63" t="s">
        <v>275</v>
      </c>
      <c r="CE6" s="63" t="s">
        <v>276</v>
      </c>
      <c r="CF6" s="63" t="s">
        <v>277</v>
      </c>
      <c r="CG6" s="63" t="s">
        <v>278</v>
      </c>
      <c r="CH6" s="63" t="s">
        <v>279</v>
      </c>
      <c r="CI6" s="63" t="s">
        <v>280</v>
      </c>
      <c r="CJ6" s="63" t="s">
        <v>281</v>
      </c>
      <c r="CK6" s="63" t="s">
        <v>282</v>
      </c>
      <c r="CL6" s="63" t="s">
        <v>283</v>
      </c>
      <c r="CM6" s="63" t="s">
        <v>284</v>
      </c>
      <c r="CN6" s="63" t="s">
        <v>285</v>
      </c>
      <c r="CO6" s="63" t="s">
        <v>286</v>
      </c>
      <c r="CP6" s="63" t="s">
        <v>287</v>
      </c>
      <c r="CQ6" s="63" t="s">
        <v>288</v>
      </c>
      <c r="CR6" s="63" t="s">
        <v>289</v>
      </c>
      <c r="CS6" s="63" t="s">
        <v>290</v>
      </c>
      <c r="CT6" s="63" t="s">
        <v>291</v>
      </c>
      <c r="CU6" s="63" t="s">
        <v>292</v>
      </c>
      <c r="CV6" s="85" t="s">
        <v>293</v>
      </c>
    </row>
    <row r="7" s="56" customFormat="1" ht="21" customHeight="1" spans="1:100">
      <c r="A7" s="62" t="s">
        <v>5</v>
      </c>
      <c r="B7" s="63" t="s">
        <v>5</v>
      </c>
      <c r="C7" s="63" t="s">
        <v>5</v>
      </c>
      <c r="D7" s="65" t="s">
        <v>122</v>
      </c>
      <c r="E7" s="66">
        <f>E8</f>
        <v>3913.3</v>
      </c>
      <c r="F7" s="66">
        <f t="shared" ref="E7:P7" si="0">F8</f>
        <v>3372.71</v>
      </c>
      <c r="G7" s="66">
        <f t="shared" si="0"/>
        <v>1196.14</v>
      </c>
      <c r="H7" s="66">
        <f t="shared" si="0"/>
        <v>150.71</v>
      </c>
      <c r="I7" s="66">
        <f t="shared" si="0"/>
        <v>0</v>
      </c>
      <c r="J7" s="66">
        <f t="shared" si="0"/>
        <v>9.77</v>
      </c>
      <c r="K7" s="73">
        <f t="shared" si="0"/>
        <v>0.57</v>
      </c>
      <c r="L7" s="74">
        <f t="shared" si="0"/>
        <v>624.57</v>
      </c>
      <c r="M7" s="74">
        <f t="shared" si="0"/>
        <v>310.54</v>
      </c>
      <c r="N7" s="74">
        <f t="shared" si="0"/>
        <v>115.54</v>
      </c>
      <c r="O7" s="74">
        <f t="shared" si="0"/>
        <v>44.61</v>
      </c>
      <c r="P7" s="74">
        <f t="shared" si="0"/>
        <v>183.56</v>
      </c>
      <c r="Q7" s="74">
        <f t="shared" ref="Q7:AM7" si="1">Q8</f>
        <v>736.7</v>
      </c>
      <c r="R7" s="74">
        <f t="shared" si="1"/>
        <v>498.71</v>
      </c>
      <c r="S7" s="74">
        <f t="shared" si="1"/>
        <v>73.89</v>
      </c>
      <c r="T7" s="66">
        <f t="shared" si="1"/>
        <v>15.9</v>
      </c>
      <c r="U7" s="66">
        <f t="shared" si="1"/>
        <v>7.5</v>
      </c>
      <c r="V7" s="66">
        <f t="shared" si="1"/>
        <v>1</v>
      </c>
      <c r="W7" s="66">
        <f t="shared" si="1"/>
        <v>1.92</v>
      </c>
      <c r="X7" s="66">
        <f t="shared" si="1"/>
        <v>162.66</v>
      </c>
      <c r="Y7" s="66">
        <f t="shared" si="1"/>
        <v>5.26</v>
      </c>
      <c r="Z7" s="66">
        <f t="shared" si="1"/>
        <v>33.71</v>
      </c>
      <c r="AA7" s="66">
        <f t="shared" si="1"/>
        <v>1.15</v>
      </c>
      <c r="AB7" s="66">
        <f t="shared" si="1"/>
        <v>1.32</v>
      </c>
      <c r="AC7" s="66">
        <f t="shared" si="1"/>
        <v>0</v>
      </c>
      <c r="AD7" s="66">
        <f t="shared" si="1"/>
        <v>83.7</v>
      </c>
      <c r="AE7" s="66">
        <f t="shared" si="1"/>
        <v>12.1</v>
      </c>
      <c r="AF7" s="66">
        <f t="shared" si="1"/>
        <v>1.2</v>
      </c>
      <c r="AG7" s="66">
        <f t="shared" si="1"/>
        <v>4</v>
      </c>
      <c r="AH7" s="66">
        <f t="shared" si="1"/>
        <v>0</v>
      </c>
      <c r="AI7" s="66">
        <f t="shared" si="1"/>
        <v>2.82</v>
      </c>
      <c r="AJ7" s="66">
        <f t="shared" si="1"/>
        <v>0</v>
      </c>
      <c r="AK7" s="66">
        <f t="shared" si="1"/>
        <v>0</v>
      </c>
      <c r="AL7" s="66">
        <f t="shared" si="1"/>
        <v>33.34</v>
      </c>
      <c r="AM7" s="66">
        <f t="shared" si="1"/>
        <v>0.3</v>
      </c>
      <c r="AN7" s="66">
        <f t="shared" ref="AN7:BS7" si="2">AN8</f>
        <v>22.04</v>
      </c>
      <c r="AO7" s="66">
        <f t="shared" si="2"/>
        <v>0</v>
      </c>
      <c r="AP7" s="66">
        <f t="shared" si="2"/>
        <v>34</v>
      </c>
      <c r="AQ7" s="66">
        <f t="shared" si="2"/>
        <v>0.9</v>
      </c>
      <c r="AR7" s="66">
        <f t="shared" si="2"/>
        <v>0</v>
      </c>
      <c r="AS7" s="66">
        <f t="shared" si="2"/>
        <v>0</v>
      </c>
      <c r="AT7" s="66">
        <f t="shared" si="2"/>
        <v>41.88</v>
      </c>
      <c r="AU7" s="66">
        <f t="shared" si="2"/>
        <v>0</v>
      </c>
      <c r="AV7" s="66">
        <f t="shared" si="2"/>
        <v>28.76</v>
      </c>
      <c r="AW7" s="66">
        <f t="shared" si="2"/>
        <v>0</v>
      </c>
      <c r="AX7" s="66">
        <f t="shared" si="2"/>
        <v>0.94</v>
      </c>
      <c r="AY7" s="66">
        <f t="shared" si="2"/>
        <v>10.95</v>
      </c>
      <c r="AZ7" s="66">
        <f t="shared" si="2"/>
        <v>0</v>
      </c>
      <c r="BA7" s="66">
        <f t="shared" si="2"/>
        <v>0</v>
      </c>
      <c r="BB7" s="66">
        <f t="shared" si="2"/>
        <v>0</v>
      </c>
      <c r="BC7" s="66">
        <f t="shared" si="2"/>
        <v>1.23</v>
      </c>
      <c r="BD7" s="66">
        <f t="shared" si="2"/>
        <v>0</v>
      </c>
      <c r="BE7" s="66">
        <f t="shared" si="2"/>
        <v>0</v>
      </c>
      <c r="BF7" s="66">
        <f t="shared" si="2"/>
        <v>0</v>
      </c>
      <c r="BG7" s="66">
        <f t="shared" si="2"/>
        <v>0</v>
      </c>
      <c r="BH7" s="66">
        <f t="shared" si="2"/>
        <v>0</v>
      </c>
      <c r="BI7" s="82">
        <f t="shared" si="2"/>
        <v>0</v>
      </c>
      <c r="BJ7" s="66">
        <f t="shared" si="2"/>
        <v>0</v>
      </c>
      <c r="BK7" s="66">
        <f t="shared" si="2"/>
        <v>0</v>
      </c>
      <c r="BL7" s="66">
        <f t="shared" si="2"/>
        <v>0</v>
      </c>
      <c r="BM7" s="66">
        <f t="shared" si="2"/>
        <v>0</v>
      </c>
      <c r="BN7" s="66">
        <f t="shared" si="2"/>
        <v>0</v>
      </c>
      <c r="BO7" s="66">
        <f t="shared" si="2"/>
        <v>0</v>
      </c>
      <c r="BP7" s="66">
        <f t="shared" si="2"/>
        <v>0</v>
      </c>
      <c r="BQ7" s="66">
        <f t="shared" si="2"/>
        <v>0</v>
      </c>
      <c r="BR7" s="66">
        <f t="shared" si="2"/>
        <v>0</v>
      </c>
      <c r="BS7" s="66">
        <f t="shared" ref="BS7:CV7" si="3">BS8</f>
        <v>0</v>
      </c>
      <c r="BT7" s="66">
        <f t="shared" si="3"/>
        <v>0</v>
      </c>
      <c r="BU7" s="66">
        <f t="shared" si="3"/>
        <v>0</v>
      </c>
      <c r="BV7" s="66">
        <f t="shared" si="3"/>
        <v>0</v>
      </c>
      <c r="BW7" s="66">
        <f t="shared" si="3"/>
        <v>0</v>
      </c>
      <c r="BX7" s="66">
        <f t="shared" si="3"/>
        <v>0</v>
      </c>
      <c r="BY7" s="66">
        <f t="shared" si="3"/>
        <v>0</v>
      </c>
      <c r="BZ7" s="66">
        <f t="shared" si="3"/>
        <v>0</v>
      </c>
      <c r="CA7" s="66">
        <f t="shared" si="3"/>
        <v>0</v>
      </c>
      <c r="CB7" s="66">
        <f t="shared" si="3"/>
        <v>0</v>
      </c>
      <c r="CC7" s="66">
        <f t="shared" si="3"/>
        <v>0</v>
      </c>
      <c r="CD7" s="66">
        <f t="shared" si="3"/>
        <v>0</v>
      </c>
      <c r="CE7" s="66">
        <f t="shared" si="3"/>
        <v>0</v>
      </c>
      <c r="CF7" s="66">
        <f t="shared" si="3"/>
        <v>0</v>
      </c>
      <c r="CG7" s="66">
        <f t="shared" si="3"/>
        <v>0</v>
      </c>
      <c r="CH7" s="66">
        <f t="shared" si="3"/>
        <v>0</v>
      </c>
      <c r="CI7" s="66">
        <f t="shared" si="3"/>
        <v>0</v>
      </c>
      <c r="CJ7" s="66">
        <f t="shared" si="3"/>
        <v>0</v>
      </c>
      <c r="CK7" s="66">
        <f t="shared" si="3"/>
        <v>0</v>
      </c>
      <c r="CL7" s="66">
        <f t="shared" si="3"/>
        <v>0</v>
      </c>
      <c r="CM7" s="66">
        <f t="shared" si="3"/>
        <v>0</v>
      </c>
      <c r="CN7" s="66">
        <f t="shared" si="3"/>
        <v>0</v>
      </c>
      <c r="CO7" s="66">
        <f t="shared" si="3"/>
        <v>0</v>
      </c>
      <c r="CP7" s="66">
        <f t="shared" si="3"/>
        <v>0</v>
      </c>
      <c r="CQ7" s="66">
        <f t="shared" si="3"/>
        <v>0</v>
      </c>
      <c r="CR7" s="66">
        <f t="shared" si="3"/>
        <v>0</v>
      </c>
      <c r="CS7" s="66">
        <f t="shared" si="3"/>
        <v>0</v>
      </c>
      <c r="CT7" s="66">
        <f t="shared" si="3"/>
        <v>0</v>
      </c>
      <c r="CU7" s="66">
        <f t="shared" si="3"/>
        <v>0</v>
      </c>
      <c r="CV7" s="66">
        <f t="shared" si="3"/>
        <v>0</v>
      </c>
    </row>
    <row r="8" s="57" customFormat="1" ht="24" customHeight="1" spans="1:100">
      <c r="A8" s="67"/>
      <c r="B8" s="68"/>
      <c r="C8" s="69"/>
      <c r="D8" s="70"/>
      <c r="E8" s="71">
        <f>F8+R8+AT8</f>
        <v>3913.3</v>
      </c>
      <c r="F8" s="71">
        <f>G8+H8+I8+J8+K8+L8+M8+O8+N8+P8+Q8</f>
        <v>3372.71</v>
      </c>
      <c r="G8" s="71">
        <v>1196.14</v>
      </c>
      <c r="H8" s="71">
        <v>150.71</v>
      </c>
      <c r="I8" s="71">
        <v>0</v>
      </c>
      <c r="J8" s="71">
        <v>9.77</v>
      </c>
      <c r="K8" s="75">
        <v>0.57</v>
      </c>
      <c r="L8" s="76">
        <v>624.57</v>
      </c>
      <c r="M8" s="77">
        <v>310.54</v>
      </c>
      <c r="N8" s="77">
        <v>115.54</v>
      </c>
      <c r="O8" s="77">
        <v>44.61</v>
      </c>
      <c r="P8" s="77">
        <v>183.56</v>
      </c>
      <c r="Q8" s="77">
        <v>736.7</v>
      </c>
      <c r="R8" s="77">
        <v>498.71</v>
      </c>
      <c r="S8" s="77">
        <v>73.89</v>
      </c>
      <c r="T8" s="71">
        <v>15.9</v>
      </c>
      <c r="U8" s="71">
        <v>7.5</v>
      </c>
      <c r="V8" s="71">
        <v>1</v>
      </c>
      <c r="W8" s="71">
        <v>1.92</v>
      </c>
      <c r="X8" s="71">
        <v>162.66</v>
      </c>
      <c r="Y8" s="71">
        <v>5.26</v>
      </c>
      <c r="Z8" s="71">
        <v>33.71</v>
      </c>
      <c r="AA8" s="71">
        <v>1.15</v>
      </c>
      <c r="AB8" s="71">
        <v>1.32</v>
      </c>
      <c r="AC8" s="71">
        <v>0</v>
      </c>
      <c r="AD8" s="71">
        <v>83.7</v>
      </c>
      <c r="AE8" s="71">
        <v>12.1</v>
      </c>
      <c r="AF8" s="71">
        <v>1.2</v>
      </c>
      <c r="AG8" s="71">
        <v>4</v>
      </c>
      <c r="AH8" s="71">
        <v>0</v>
      </c>
      <c r="AI8" s="71">
        <v>2.82</v>
      </c>
      <c r="AJ8" s="71">
        <v>0</v>
      </c>
      <c r="AK8" s="71">
        <v>0</v>
      </c>
      <c r="AL8" s="71">
        <v>33.34</v>
      </c>
      <c r="AM8" s="71">
        <v>0.3</v>
      </c>
      <c r="AN8" s="71">
        <v>22.04</v>
      </c>
      <c r="AO8" s="71">
        <v>0</v>
      </c>
      <c r="AP8" s="71">
        <v>34</v>
      </c>
      <c r="AQ8" s="71">
        <v>0.9</v>
      </c>
      <c r="AR8" s="71">
        <v>0</v>
      </c>
      <c r="AS8" s="71">
        <v>0</v>
      </c>
      <c r="AT8" s="71">
        <v>41.88</v>
      </c>
      <c r="AU8" s="71">
        <v>0</v>
      </c>
      <c r="AV8" s="71">
        <v>28.76</v>
      </c>
      <c r="AW8" s="71">
        <v>0</v>
      </c>
      <c r="AX8" s="71">
        <v>0.94</v>
      </c>
      <c r="AY8" s="71">
        <v>10.95</v>
      </c>
      <c r="AZ8" s="71">
        <v>0</v>
      </c>
      <c r="BA8" s="71">
        <v>0</v>
      </c>
      <c r="BB8" s="71">
        <v>0</v>
      </c>
      <c r="BC8" s="71">
        <v>1.23</v>
      </c>
      <c r="BD8" s="71">
        <v>0</v>
      </c>
      <c r="BE8" s="71">
        <v>0</v>
      </c>
      <c r="BF8" s="71">
        <v>0</v>
      </c>
      <c r="BG8" s="71">
        <v>0</v>
      </c>
      <c r="BH8" s="75">
        <v>0</v>
      </c>
      <c r="BI8" s="77">
        <v>0</v>
      </c>
      <c r="BJ8" s="77">
        <v>0</v>
      </c>
      <c r="BK8" s="77">
        <v>0</v>
      </c>
      <c r="BL8" s="77">
        <v>0</v>
      </c>
      <c r="BM8" s="77">
        <v>0</v>
      </c>
      <c r="BN8" s="77">
        <v>0</v>
      </c>
      <c r="BO8" s="77">
        <v>0</v>
      </c>
      <c r="BP8" s="77">
        <v>0</v>
      </c>
      <c r="BQ8" s="77">
        <v>0</v>
      </c>
      <c r="BR8" s="77">
        <v>0</v>
      </c>
      <c r="BS8" s="77">
        <v>0</v>
      </c>
      <c r="BT8" s="77">
        <v>0</v>
      </c>
      <c r="BU8" s="77">
        <v>0</v>
      </c>
      <c r="BV8" s="77">
        <v>0</v>
      </c>
      <c r="BW8" s="77">
        <v>0</v>
      </c>
      <c r="BX8" s="77">
        <v>0</v>
      </c>
      <c r="BY8" s="77">
        <v>0</v>
      </c>
      <c r="BZ8" s="77">
        <v>0</v>
      </c>
      <c r="CA8" s="77">
        <v>0</v>
      </c>
      <c r="CB8" s="77">
        <v>0</v>
      </c>
      <c r="CC8" s="77">
        <v>0</v>
      </c>
      <c r="CD8" s="77">
        <v>0</v>
      </c>
      <c r="CE8" s="77">
        <v>0</v>
      </c>
      <c r="CF8" s="77">
        <v>0</v>
      </c>
      <c r="CG8" s="77">
        <v>0</v>
      </c>
      <c r="CH8" s="77">
        <v>0</v>
      </c>
      <c r="CI8" s="77">
        <v>0</v>
      </c>
      <c r="CJ8" s="77">
        <v>0</v>
      </c>
      <c r="CK8" s="77">
        <v>0</v>
      </c>
      <c r="CL8" s="77">
        <v>0</v>
      </c>
      <c r="CM8" s="77">
        <v>0</v>
      </c>
      <c r="CN8" s="77">
        <v>0</v>
      </c>
      <c r="CO8" s="77">
        <v>0</v>
      </c>
      <c r="CP8" s="77">
        <v>0</v>
      </c>
      <c r="CQ8" s="77">
        <v>0</v>
      </c>
      <c r="CR8" s="77">
        <v>0</v>
      </c>
      <c r="CS8" s="77">
        <v>0</v>
      </c>
      <c r="CT8" s="77">
        <v>0</v>
      </c>
      <c r="CU8" s="77">
        <v>0</v>
      </c>
      <c r="CV8" s="77">
        <v>0</v>
      </c>
    </row>
    <row r="9" ht="15.4" customHeight="1" spans="1:97">
      <c r="A9" s="72" t="s">
        <v>294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8" t="s">
        <v>5</v>
      </c>
      <c r="N9" s="78"/>
      <c r="O9" s="79" t="s">
        <v>5</v>
      </c>
      <c r="P9" s="79"/>
      <c r="Q9" s="79" t="s">
        <v>5</v>
      </c>
      <c r="R9" s="79" t="s">
        <v>5</v>
      </c>
      <c r="S9" s="81" t="s">
        <v>5</v>
      </c>
      <c r="T9" s="81" t="s">
        <v>5</v>
      </c>
      <c r="U9" s="81" t="s">
        <v>5</v>
      </c>
      <c r="V9" s="81" t="s">
        <v>5</v>
      </c>
      <c r="W9" s="81" t="s">
        <v>5</v>
      </c>
      <c r="X9" s="81" t="s">
        <v>5</v>
      </c>
      <c r="Y9" s="81" t="s">
        <v>5</v>
      </c>
      <c r="Z9" s="81" t="s">
        <v>5</v>
      </c>
      <c r="AA9" s="81" t="s">
        <v>5</v>
      </c>
      <c r="AB9" s="81" t="s">
        <v>5</v>
      </c>
      <c r="AC9" s="81" t="s">
        <v>5</v>
      </c>
      <c r="AD9" s="81" t="s">
        <v>5</v>
      </c>
      <c r="AE9" s="81" t="s">
        <v>5</v>
      </c>
      <c r="AF9" s="81" t="s">
        <v>5</v>
      </c>
      <c r="AG9" s="81" t="s">
        <v>5</v>
      </c>
      <c r="AH9" s="81" t="s">
        <v>5</v>
      </c>
      <c r="AI9" s="81" t="s">
        <v>5</v>
      </c>
      <c r="AJ9" s="79" t="s">
        <v>5</v>
      </c>
      <c r="AK9" s="79" t="s">
        <v>5</v>
      </c>
      <c r="AL9" s="79" t="s">
        <v>5</v>
      </c>
      <c r="AM9" s="79" t="s">
        <v>5</v>
      </c>
      <c r="AN9" s="79" t="s">
        <v>5</v>
      </c>
      <c r="AO9" s="79" t="s">
        <v>5</v>
      </c>
      <c r="AP9" s="79" t="s">
        <v>5</v>
      </c>
      <c r="AQ9" s="79" t="s">
        <v>5</v>
      </c>
      <c r="AR9" s="79" t="s">
        <v>5</v>
      </c>
      <c r="AS9" s="79" t="s">
        <v>5</v>
      </c>
      <c r="AT9" s="79" t="s">
        <v>5</v>
      </c>
      <c r="AU9" s="79" t="s">
        <v>5</v>
      </c>
      <c r="AV9" s="79" t="s">
        <v>5</v>
      </c>
      <c r="AW9" s="79" t="s">
        <v>5</v>
      </c>
      <c r="AX9" s="79" t="s">
        <v>5</v>
      </c>
      <c r="AY9" s="79" t="s">
        <v>5</v>
      </c>
      <c r="AZ9" s="79" t="s">
        <v>5</v>
      </c>
      <c r="BA9" s="79" t="s">
        <v>5</v>
      </c>
      <c r="BB9" s="79" t="s">
        <v>5</v>
      </c>
      <c r="BC9" s="79" t="s">
        <v>5</v>
      </c>
      <c r="BD9" s="79" t="s">
        <v>5</v>
      </c>
      <c r="BE9" s="79" t="s">
        <v>5</v>
      </c>
      <c r="BF9" s="79" t="s">
        <v>5</v>
      </c>
      <c r="BG9" s="79" t="s">
        <v>5</v>
      </c>
      <c r="BH9" s="79" t="s">
        <v>5</v>
      </c>
      <c r="BI9" s="79" t="s">
        <v>5</v>
      </c>
      <c r="BJ9" s="79" t="s">
        <v>5</v>
      </c>
      <c r="BK9" s="79" t="s">
        <v>5</v>
      </c>
      <c r="BL9" s="79" t="s">
        <v>5</v>
      </c>
      <c r="BM9" s="79" t="s">
        <v>5</v>
      </c>
      <c r="BN9" s="79" t="s">
        <v>5</v>
      </c>
      <c r="BO9" s="79" t="s">
        <v>5</v>
      </c>
      <c r="BP9" s="78" t="s">
        <v>5</v>
      </c>
      <c r="BQ9" s="79" t="s">
        <v>5</v>
      </c>
      <c r="BR9" s="79" t="s">
        <v>5</v>
      </c>
      <c r="BS9" s="79" t="s">
        <v>5</v>
      </c>
      <c r="BT9" s="79" t="s">
        <v>5</v>
      </c>
      <c r="BU9" s="79" t="s">
        <v>5</v>
      </c>
      <c r="BV9" s="79" t="s">
        <v>5</v>
      </c>
      <c r="BW9" s="79" t="s">
        <v>5</v>
      </c>
      <c r="BX9" s="79" t="s">
        <v>5</v>
      </c>
      <c r="BY9" s="79" t="s">
        <v>5</v>
      </c>
      <c r="BZ9" s="79" t="s">
        <v>5</v>
      </c>
      <c r="CA9" s="78" t="s">
        <v>5</v>
      </c>
      <c r="CB9" s="78" t="s">
        <v>5</v>
      </c>
      <c r="CC9" s="78" t="s">
        <v>5</v>
      </c>
      <c r="CD9" s="78" t="s">
        <v>5</v>
      </c>
      <c r="CE9" s="78" t="s">
        <v>5</v>
      </c>
      <c r="CF9" s="79" t="s">
        <v>5</v>
      </c>
      <c r="CG9" s="79" t="s">
        <v>5</v>
      </c>
      <c r="CH9" s="79" t="s">
        <v>5</v>
      </c>
      <c r="CI9" s="79" t="s">
        <v>5</v>
      </c>
      <c r="CJ9" s="79" t="s">
        <v>5</v>
      </c>
      <c r="CK9" s="79" t="s">
        <v>5</v>
      </c>
      <c r="CL9" s="79" t="s">
        <v>5</v>
      </c>
      <c r="CM9" s="78" t="s">
        <v>5</v>
      </c>
      <c r="CN9" s="79" t="s">
        <v>5</v>
      </c>
      <c r="CO9" s="79" t="s">
        <v>5</v>
      </c>
      <c r="CP9" s="79" t="s">
        <v>5</v>
      </c>
      <c r="CQ9" s="79" t="s">
        <v>5</v>
      </c>
      <c r="CR9" s="79" t="s">
        <v>5</v>
      </c>
      <c r="CS9" s="79" t="s">
        <v>5</v>
      </c>
    </row>
    <row r="11" ht="14.25" spans="51:51">
      <c r="AY11" s="55"/>
    </row>
  </sheetData>
  <mergeCells count="20">
    <mergeCell ref="A1:AS1"/>
    <mergeCell ref="AT1:BT1"/>
    <mergeCell ref="BU1:CV1"/>
    <mergeCell ref="A2:C2"/>
    <mergeCell ref="A4:D4"/>
    <mergeCell ref="F4:Q4"/>
    <mergeCell ref="R4:AS4"/>
    <mergeCell ref="AT4:BI4"/>
    <mergeCell ref="BJ4:BT4"/>
    <mergeCell ref="BU4:CA4"/>
    <mergeCell ref="CB4:CJ4"/>
    <mergeCell ref="CK4:CO4"/>
    <mergeCell ref="CP4:CR4"/>
    <mergeCell ref="CS4:CV4"/>
    <mergeCell ref="A5:C5"/>
    <mergeCell ref="A8:C8"/>
    <mergeCell ref="A6:A7"/>
    <mergeCell ref="B6:B7"/>
    <mergeCell ref="C6:C7"/>
    <mergeCell ref="E4:E5"/>
  </mergeCells>
  <printOptions horizontalCentered="1"/>
  <pageMargins left="0.39" right="0.39" top="0.82" bottom="1" header="0.5" footer="0.5"/>
  <pageSetup paperSize="9" scale="8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2"/>
  </sheetPr>
  <dimension ref="A1:V17"/>
  <sheetViews>
    <sheetView workbookViewId="0">
      <selection activeCell="A2" sqref="A2:V2"/>
    </sheetView>
  </sheetViews>
  <sheetFormatPr defaultColWidth="9.14285714285714" defaultRowHeight="12.75"/>
  <cols>
    <col min="1" max="3" width="3.14285714285714" customWidth="1"/>
    <col min="4" max="4" width="26.4285714285714" customWidth="1"/>
    <col min="5" max="22" width="8.14285714285714" customWidth="1"/>
    <col min="23" max="23" width="9.71428571428571" customWidth="1"/>
  </cols>
  <sheetData>
    <row r="1" ht="20.25" customHeight="1"/>
    <row r="2" ht="27" spans="1:22">
      <c r="A2" s="39" t="s">
        <v>295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="1" customFormat="1" spans="1:22">
      <c r="A3" s="45" t="s">
        <v>296</v>
      </c>
      <c r="B3" s="45"/>
      <c r="V3" s="41"/>
    </row>
    <row r="4" s="1" customFormat="1" ht="13.5" spans="1:22">
      <c r="A4" s="3"/>
      <c r="L4" s="40"/>
      <c r="V4" s="41" t="s">
        <v>3</v>
      </c>
    </row>
    <row r="5" s="2" customFormat="1" ht="15.4" customHeight="1" spans="1:22">
      <c r="A5" s="25" t="s">
        <v>7</v>
      </c>
      <c r="B5" s="26" t="s">
        <v>5</v>
      </c>
      <c r="C5" s="26" t="s">
        <v>5</v>
      </c>
      <c r="D5" s="26" t="s">
        <v>5</v>
      </c>
      <c r="E5" s="26" t="s">
        <v>156</v>
      </c>
      <c r="F5" s="26" t="s">
        <v>5</v>
      </c>
      <c r="G5" s="26" t="s">
        <v>5</v>
      </c>
      <c r="H5" s="26" t="s">
        <v>5</v>
      </c>
      <c r="I5" s="26" t="s">
        <v>157</v>
      </c>
      <c r="J5" s="26" t="s">
        <v>5</v>
      </c>
      <c r="K5" s="26" t="s">
        <v>5</v>
      </c>
      <c r="L5" s="26" t="s">
        <v>5</v>
      </c>
      <c r="M5" s="26" t="s">
        <v>158</v>
      </c>
      <c r="N5" s="26" t="s">
        <v>5</v>
      </c>
      <c r="O5" s="26" t="s">
        <v>5</v>
      </c>
      <c r="P5" s="26" t="s">
        <v>5</v>
      </c>
      <c r="Q5" s="26" t="s">
        <v>5</v>
      </c>
      <c r="R5" s="26" t="s">
        <v>5</v>
      </c>
      <c r="S5" s="26" t="s">
        <v>159</v>
      </c>
      <c r="T5" s="26" t="s">
        <v>5</v>
      </c>
      <c r="U5" s="26" t="s">
        <v>5</v>
      </c>
      <c r="V5" s="42" t="s">
        <v>5</v>
      </c>
    </row>
    <row r="6" s="2" customFormat="1" ht="30.75" customHeight="1" spans="1:22">
      <c r="A6" s="27" t="s">
        <v>116</v>
      </c>
      <c r="B6" s="28" t="s">
        <v>5</v>
      </c>
      <c r="C6" s="28" t="s">
        <v>5</v>
      </c>
      <c r="D6" s="28" t="s">
        <v>117</v>
      </c>
      <c r="E6" s="28" t="s">
        <v>122</v>
      </c>
      <c r="F6" s="28" t="s">
        <v>160</v>
      </c>
      <c r="G6" s="28" t="s">
        <v>161</v>
      </c>
      <c r="H6" s="28" t="s">
        <v>5</v>
      </c>
      <c r="I6" s="28" t="s">
        <v>122</v>
      </c>
      <c r="J6" s="28" t="s">
        <v>147</v>
      </c>
      <c r="K6" s="28" t="s">
        <v>148</v>
      </c>
      <c r="L6" s="28" t="s">
        <v>5</v>
      </c>
      <c r="M6" s="28" t="s">
        <v>122</v>
      </c>
      <c r="N6" s="28" t="s">
        <v>147</v>
      </c>
      <c r="O6" s="28" t="s">
        <v>5</v>
      </c>
      <c r="P6" s="28" t="s">
        <v>5</v>
      </c>
      <c r="Q6" s="28" t="s">
        <v>148</v>
      </c>
      <c r="R6" s="28" t="s">
        <v>5</v>
      </c>
      <c r="S6" s="28" t="s">
        <v>122</v>
      </c>
      <c r="T6" s="28" t="s">
        <v>160</v>
      </c>
      <c r="U6" s="28" t="s">
        <v>161</v>
      </c>
      <c r="V6" s="43" t="s">
        <v>5</v>
      </c>
    </row>
    <row r="7" s="2" customFormat="1" ht="15.4" customHeight="1" spans="1:22">
      <c r="A7" s="27" t="s">
        <v>5</v>
      </c>
      <c r="B7" s="28" t="s">
        <v>5</v>
      </c>
      <c r="C7" s="28" t="s">
        <v>5</v>
      </c>
      <c r="D7" s="28" t="s">
        <v>5</v>
      </c>
      <c r="E7" s="28" t="s">
        <v>5</v>
      </c>
      <c r="F7" s="28" t="s">
        <v>5</v>
      </c>
      <c r="G7" s="28" t="s">
        <v>118</v>
      </c>
      <c r="H7" s="28" t="s">
        <v>162</v>
      </c>
      <c r="I7" s="28" t="s">
        <v>5</v>
      </c>
      <c r="J7" s="28" t="s">
        <v>5</v>
      </c>
      <c r="K7" s="28" t="s">
        <v>118</v>
      </c>
      <c r="L7" s="28" t="s">
        <v>163</v>
      </c>
      <c r="M7" s="28" t="s">
        <v>5</v>
      </c>
      <c r="N7" s="28" t="s">
        <v>118</v>
      </c>
      <c r="O7" s="28" t="s">
        <v>164</v>
      </c>
      <c r="P7" s="28" t="s">
        <v>165</v>
      </c>
      <c r="Q7" s="28" t="s">
        <v>118</v>
      </c>
      <c r="R7" s="28" t="s">
        <v>166</v>
      </c>
      <c r="S7" s="28" t="s">
        <v>5</v>
      </c>
      <c r="T7" s="28" t="s">
        <v>5</v>
      </c>
      <c r="U7" s="28" t="s">
        <v>118</v>
      </c>
      <c r="V7" s="43" t="s">
        <v>162</v>
      </c>
    </row>
    <row r="8" s="2" customFormat="1" ht="60.75" customHeight="1" spans="1:22">
      <c r="A8" s="27" t="s">
        <v>5</v>
      </c>
      <c r="B8" s="28" t="s">
        <v>5</v>
      </c>
      <c r="C8" s="28" t="s">
        <v>5</v>
      </c>
      <c r="D8" s="28" t="s">
        <v>5</v>
      </c>
      <c r="E8" s="28" t="s">
        <v>5</v>
      </c>
      <c r="F8" s="28" t="s">
        <v>5</v>
      </c>
      <c r="G8" s="28" t="s">
        <v>5</v>
      </c>
      <c r="H8" s="28" t="s">
        <v>5</v>
      </c>
      <c r="I8" s="28" t="s">
        <v>5</v>
      </c>
      <c r="J8" s="28" t="s">
        <v>5</v>
      </c>
      <c r="K8" s="28" t="s">
        <v>5</v>
      </c>
      <c r="L8" s="28" t="s">
        <v>5</v>
      </c>
      <c r="M8" s="28" t="s">
        <v>5</v>
      </c>
      <c r="N8" s="28" t="s">
        <v>5</v>
      </c>
      <c r="O8" s="28" t="s">
        <v>5</v>
      </c>
      <c r="P8" s="28" t="s">
        <v>5</v>
      </c>
      <c r="Q8" s="28" t="s">
        <v>5</v>
      </c>
      <c r="R8" s="28" t="s">
        <v>5</v>
      </c>
      <c r="S8" s="28" t="s">
        <v>5</v>
      </c>
      <c r="T8" s="28" t="s">
        <v>5</v>
      </c>
      <c r="U8" s="28" t="s">
        <v>5</v>
      </c>
      <c r="V8" s="43" t="s">
        <v>5</v>
      </c>
    </row>
    <row r="9" s="2" customFormat="1" ht="15.4" customHeight="1" spans="1:22">
      <c r="A9" s="27" t="s">
        <v>119</v>
      </c>
      <c r="B9" s="28" t="s">
        <v>120</v>
      </c>
      <c r="C9" s="28" t="s">
        <v>121</v>
      </c>
      <c r="D9" s="28" t="s">
        <v>11</v>
      </c>
      <c r="E9" s="29" t="s">
        <v>13</v>
      </c>
      <c r="F9" s="29" t="s">
        <v>17</v>
      </c>
      <c r="G9" s="29" t="s">
        <v>21</v>
      </c>
      <c r="H9" s="29" t="s">
        <v>25</v>
      </c>
      <c r="I9" s="29" t="s">
        <v>29</v>
      </c>
      <c r="J9" s="29" t="s">
        <v>33</v>
      </c>
      <c r="K9" s="29" t="s">
        <v>37</v>
      </c>
      <c r="L9" s="29" t="s">
        <v>40</v>
      </c>
      <c r="M9" s="29" t="s">
        <v>43</v>
      </c>
      <c r="N9" s="29" t="s">
        <v>46</v>
      </c>
      <c r="O9" s="29" t="s">
        <v>49</v>
      </c>
      <c r="P9" s="29" t="s">
        <v>52</v>
      </c>
      <c r="Q9" s="29" t="s">
        <v>55</v>
      </c>
      <c r="R9" s="29" t="s">
        <v>58</v>
      </c>
      <c r="S9" s="29" t="s">
        <v>61</v>
      </c>
      <c r="T9" s="29" t="s">
        <v>64</v>
      </c>
      <c r="U9" s="29" t="s">
        <v>67</v>
      </c>
      <c r="V9" s="44" t="s">
        <v>70</v>
      </c>
    </row>
    <row r="10" s="2" customFormat="1" ht="15.4" customHeight="1" spans="1:22">
      <c r="A10" s="27" t="s">
        <v>5</v>
      </c>
      <c r="B10" s="28" t="s">
        <v>5</v>
      </c>
      <c r="C10" s="28" t="s">
        <v>5</v>
      </c>
      <c r="D10" s="46" t="s">
        <v>122</v>
      </c>
      <c r="E10" s="47">
        <v>0</v>
      </c>
      <c r="F10" s="47">
        <v>0</v>
      </c>
      <c r="G10" s="47">
        <v>0</v>
      </c>
      <c r="H10" s="47">
        <v>0</v>
      </c>
      <c r="I10" s="47">
        <v>332.8</v>
      </c>
      <c r="J10" s="47">
        <v>0</v>
      </c>
      <c r="K10" s="47">
        <v>332.8</v>
      </c>
      <c r="L10" s="47">
        <v>0</v>
      </c>
      <c r="M10" s="47">
        <v>332.8</v>
      </c>
      <c r="N10" s="47">
        <v>0</v>
      </c>
      <c r="O10" s="47">
        <v>0</v>
      </c>
      <c r="P10" s="47">
        <v>0</v>
      </c>
      <c r="Q10" s="47">
        <v>332.8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</row>
    <row r="11" ht="15.4" customHeight="1" spans="1:22">
      <c r="A11" s="31" t="s">
        <v>123</v>
      </c>
      <c r="B11" s="32" t="s">
        <v>5</v>
      </c>
      <c r="C11" s="32" t="s">
        <v>5</v>
      </c>
      <c r="D11" s="32" t="s">
        <v>124</v>
      </c>
      <c r="E11" s="47">
        <v>0</v>
      </c>
      <c r="F11" s="47">
        <v>0</v>
      </c>
      <c r="G11" s="47">
        <v>0</v>
      </c>
      <c r="H11" s="47">
        <v>0</v>
      </c>
      <c r="I11" s="47">
        <v>332.8</v>
      </c>
      <c r="J11" s="47">
        <v>0</v>
      </c>
      <c r="K11" s="47">
        <v>332.8</v>
      </c>
      <c r="L11" s="47">
        <v>0</v>
      </c>
      <c r="M11" s="47">
        <v>332.8</v>
      </c>
      <c r="N11" s="47">
        <v>0</v>
      </c>
      <c r="O11" s="47">
        <v>0</v>
      </c>
      <c r="P11" s="47">
        <v>0</v>
      </c>
      <c r="Q11" s="47">
        <v>332.8</v>
      </c>
      <c r="R11" s="47">
        <v>0</v>
      </c>
      <c r="S11" s="47">
        <v>0</v>
      </c>
      <c r="T11" s="47">
        <v>0</v>
      </c>
      <c r="U11" s="47">
        <v>0</v>
      </c>
      <c r="V11" s="47">
        <v>0</v>
      </c>
    </row>
    <row r="12" ht="15.4" customHeight="1" spans="1:22">
      <c r="A12" s="48">
        <v>21213</v>
      </c>
      <c r="B12" s="49"/>
      <c r="C12" s="49"/>
      <c r="D12" s="50" t="s">
        <v>140</v>
      </c>
      <c r="E12" s="47">
        <v>0</v>
      </c>
      <c r="F12" s="47">
        <v>0</v>
      </c>
      <c r="G12" s="47">
        <v>0</v>
      </c>
      <c r="H12" s="47">
        <v>0</v>
      </c>
      <c r="I12" s="47">
        <v>332.8</v>
      </c>
      <c r="J12" s="47">
        <v>0</v>
      </c>
      <c r="K12" s="47">
        <v>332.8</v>
      </c>
      <c r="L12" s="47">
        <v>0</v>
      </c>
      <c r="M12" s="47">
        <v>332.8</v>
      </c>
      <c r="N12" s="47">
        <v>0</v>
      </c>
      <c r="O12" s="47">
        <v>0</v>
      </c>
      <c r="P12" s="47">
        <v>0</v>
      </c>
      <c r="Q12" s="47">
        <v>332.8</v>
      </c>
      <c r="R12" s="47">
        <v>0</v>
      </c>
      <c r="S12" s="47">
        <v>0</v>
      </c>
      <c r="T12" s="47">
        <v>0</v>
      </c>
      <c r="U12" s="47">
        <v>0</v>
      </c>
      <c r="V12" s="47">
        <v>0</v>
      </c>
    </row>
    <row r="13" ht="15.4" customHeight="1" spans="1:22">
      <c r="A13" s="48">
        <v>2121301</v>
      </c>
      <c r="B13" s="49"/>
      <c r="C13" s="49"/>
      <c r="D13" s="50" t="s">
        <v>141</v>
      </c>
      <c r="E13" s="47">
        <v>0</v>
      </c>
      <c r="F13" s="47">
        <v>0</v>
      </c>
      <c r="G13" s="47">
        <v>0</v>
      </c>
      <c r="H13" s="47">
        <v>0</v>
      </c>
      <c r="I13" s="47">
        <v>50</v>
      </c>
      <c r="J13" s="47">
        <v>0</v>
      </c>
      <c r="K13" s="47">
        <v>50</v>
      </c>
      <c r="L13" s="47">
        <v>0</v>
      </c>
      <c r="M13" s="47">
        <v>50</v>
      </c>
      <c r="N13" s="47">
        <v>0</v>
      </c>
      <c r="O13" s="47">
        <v>0</v>
      </c>
      <c r="P13" s="47">
        <v>0</v>
      </c>
      <c r="Q13" s="47">
        <v>50</v>
      </c>
      <c r="R13" s="47">
        <v>0</v>
      </c>
      <c r="S13" s="47">
        <v>0</v>
      </c>
      <c r="T13" s="47">
        <v>0</v>
      </c>
      <c r="U13" s="47">
        <v>0</v>
      </c>
      <c r="V13" s="47">
        <v>0</v>
      </c>
    </row>
    <row r="14" ht="15.4" customHeight="1" spans="1:22">
      <c r="A14" s="48">
        <v>2121302</v>
      </c>
      <c r="B14" s="49"/>
      <c r="C14" s="49"/>
      <c r="D14" s="50" t="s">
        <v>142</v>
      </c>
      <c r="E14" s="51">
        <v>0</v>
      </c>
      <c r="F14" s="47">
        <v>0</v>
      </c>
      <c r="G14" s="47">
        <v>0</v>
      </c>
      <c r="H14" s="47">
        <v>0</v>
      </c>
      <c r="I14" s="51">
        <v>266.8</v>
      </c>
      <c r="J14" s="47">
        <v>0</v>
      </c>
      <c r="K14" s="51">
        <v>266.8</v>
      </c>
      <c r="L14" s="47">
        <v>0</v>
      </c>
      <c r="M14" s="51">
        <v>266.8</v>
      </c>
      <c r="N14" s="47">
        <v>0</v>
      </c>
      <c r="O14" s="47">
        <v>0</v>
      </c>
      <c r="P14" s="47">
        <v>0</v>
      </c>
      <c r="Q14" s="51">
        <v>266.8</v>
      </c>
      <c r="R14" s="47">
        <v>0</v>
      </c>
      <c r="S14" s="47">
        <v>0</v>
      </c>
      <c r="T14" s="47">
        <v>0</v>
      </c>
      <c r="U14" s="47">
        <v>0</v>
      </c>
      <c r="V14" s="47">
        <v>0</v>
      </c>
    </row>
    <row r="15" ht="15.4" customHeight="1" spans="1:22">
      <c r="A15" s="52">
        <v>2121399</v>
      </c>
      <c r="B15" s="53"/>
      <c r="C15" s="49"/>
      <c r="D15" s="50" t="s">
        <v>143</v>
      </c>
      <c r="E15" s="47">
        <v>0</v>
      </c>
      <c r="F15" s="47">
        <v>0</v>
      </c>
      <c r="G15" s="47">
        <v>0</v>
      </c>
      <c r="H15" s="47">
        <v>0</v>
      </c>
      <c r="I15" s="47">
        <v>16</v>
      </c>
      <c r="J15" s="47">
        <v>0</v>
      </c>
      <c r="K15" s="47">
        <v>16</v>
      </c>
      <c r="L15" s="47">
        <v>0</v>
      </c>
      <c r="M15" s="47">
        <v>16</v>
      </c>
      <c r="N15" s="47">
        <v>0</v>
      </c>
      <c r="O15" s="47">
        <v>0</v>
      </c>
      <c r="P15" s="47">
        <v>0</v>
      </c>
      <c r="Q15" s="47">
        <v>16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</row>
    <row r="16" ht="13.5" spans="1:4">
      <c r="A16" s="54" t="s">
        <v>294</v>
      </c>
      <c r="B16" s="54"/>
      <c r="C16" s="54"/>
      <c r="D16" s="54"/>
    </row>
    <row r="17" ht="14.25" spans="12:12">
      <c r="L17" s="55"/>
    </row>
  </sheetData>
  <mergeCells count="40">
    <mergeCell ref="A2:V2"/>
    <mergeCell ref="A5:D5"/>
    <mergeCell ref="E5:H5"/>
    <mergeCell ref="I5:L5"/>
    <mergeCell ref="M5:R5"/>
    <mergeCell ref="S5:V5"/>
    <mergeCell ref="G6:H6"/>
    <mergeCell ref="K6:L6"/>
    <mergeCell ref="N6:P6"/>
    <mergeCell ref="Q6:R6"/>
    <mergeCell ref="U6:V6"/>
    <mergeCell ref="A11:C11"/>
    <mergeCell ref="A12:C12"/>
    <mergeCell ref="A13:C13"/>
    <mergeCell ref="A14:C14"/>
    <mergeCell ref="A15:C15"/>
    <mergeCell ref="A16:D16"/>
    <mergeCell ref="A9:A10"/>
    <mergeCell ref="B9:B10"/>
    <mergeCell ref="C9:C10"/>
    <mergeCell ref="D6:D8"/>
    <mergeCell ref="E6:E8"/>
    <mergeCell ref="F6:F8"/>
    <mergeCell ref="G7:G8"/>
    <mergeCell ref="H7:H8"/>
    <mergeCell ref="I6:I8"/>
    <mergeCell ref="J6:J8"/>
    <mergeCell ref="K7:K8"/>
    <mergeCell ref="L7:L8"/>
    <mergeCell ref="M6:M8"/>
    <mergeCell ref="N7:N8"/>
    <mergeCell ref="O7:O8"/>
    <mergeCell ref="P7:P8"/>
    <mergeCell ref="Q7:Q8"/>
    <mergeCell ref="R7:R8"/>
    <mergeCell ref="S6:S8"/>
    <mergeCell ref="T6:T8"/>
    <mergeCell ref="U7:U8"/>
    <mergeCell ref="V7:V8"/>
    <mergeCell ref="A6:C8"/>
  </mergeCells>
  <printOptions horizontalCentered="1"/>
  <pageMargins left="0.69" right="0.46" top="0.83" bottom="0.98" header="0.51" footer="0.51"/>
  <pageSetup paperSize="9" scale="7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2"/>
  </sheetPr>
  <dimension ref="A1:X19"/>
  <sheetViews>
    <sheetView workbookViewId="0">
      <selection activeCell="H22" sqref="H22"/>
    </sheetView>
  </sheetViews>
  <sheetFormatPr defaultColWidth="9.14285714285714" defaultRowHeight="12.75"/>
  <cols>
    <col min="1" max="3" width="3.14285714285714" customWidth="1"/>
    <col min="4" max="4" width="23.8571428571429" customWidth="1"/>
    <col min="5" max="24" width="6.14285714285714" customWidth="1"/>
    <col min="25" max="25" width="9.71428571428571" customWidth="1"/>
  </cols>
  <sheetData>
    <row r="1" ht="34.5" customHeight="1" spans="13:13">
      <c r="M1" s="39" t="s">
        <v>297</v>
      </c>
    </row>
    <row r="2" s="1" customFormat="1" ht="24.75" customHeight="1" spans="1:24">
      <c r="A2" s="24" t="s">
        <v>298</v>
      </c>
      <c r="B2" s="24"/>
      <c r="C2" s="24"/>
      <c r="X2" s="41"/>
    </row>
    <row r="3" s="1" customFormat="1" ht="13.5" spans="1:24">
      <c r="A3" s="3"/>
      <c r="M3" s="40"/>
      <c r="X3" s="41" t="s">
        <v>3</v>
      </c>
    </row>
    <row r="4" s="2" customFormat="1" ht="16.5" customHeight="1" spans="1:24">
      <c r="A4" s="25" t="s">
        <v>7</v>
      </c>
      <c r="B4" s="26" t="s">
        <v>5</v>
      </c>
      <c r="C4" s="26" t="s">
        <v>5</v>
      </c>
      <c r="D4" s="26" t="s">
        <v>5</v>
      </c>
      <c r="E4" s="26" t="s">
        <v>156</v>
      </c>
      <c r="F4" s="26" t="s">
        <v>5</v>
      </c>
      <c r="G4" s="26" t="s">
        <v>5</v>
      </c>
      <c r="H4" s="26" t="s">
        <v>5</v>
      </c>
      <c r="I4" s="26" t="s">
        <v>157</v>
      </c>
      <c r="J4" s="26" t="s">
        <v>5</v>
      </c>
      <c r="K4" s="26" t="s">
        <v>5</v>
      </c>
      <c r="L4" s="26" t="s">
        <v>5</v>
      </c>
      <c r="M4" s="26" t="s">
        <v>158</v>
      </c>
      <c r="N4" s="26" t="s">
        <v>5</v>
      </c>
      <c r="O4" s="26" t="s">
        <v>5</v>
      </c>
      <c r="P4" s="26" t="s">
        <v>5</v>
      </c>
      <c r="Q4" s="26" t="s">
        <v>5</v>
      </c>
      <c r="R4" s="26" t="s">
        <v>5</v>
      </c>
      <c r="S4" s="26" t="s">
        <v>299</v>
      </c>
      <c r="T4" s="26" t="s">
        <v>300</v>
      </c>
      <c r="U4" s="26" t="s">
        <v>159</v>
      </c>
      <c r="V4" s="26" t="s">
        <v>5</v>
      </c>
      <c r="W4" s="26" t="s">
        <v>5</v>
      </c>
      <c r="X4" s="42" t="s">
        <v>5</v>
      </c>
    </row>
    <row r="5" s="2" customFormat="1" ht="31.5" customHeight="1" spans="1:24">
      <c r="A5" s="27" t="s">
        <v>116</v>
      </c>
      <c r="B5" s="28" t="s">
        <v>5</v>
      </c>
      <c r="C5" s="28" t="s">
        <v>5</v>
      </c>
      <c r="D5" s="28" t="s">
        <v>117</v>
      </c>
      <c r="E5" s="28" t="s">
        <v>122</v>
      </c>
      <c r="F5" s="28" t="s">
        <v>160</v>
      </c>
      <c r="G5" s="28" t="s">
        <v>161</v>
      </c>
      <c r="H5" s="28" t="s">
        <v>5</v>
      </c>
      <c r="I5" s="28" t="s">
        <v>122</v>
      </c>
      <c r="J5" s="28" t="s">
        <v>147</v>
      </c>
      <c r="K5" s="28" t="s">
        <v>148</v>
      </c>
      <c r="L5" s="28" t="s">
        <v>5</v>
      </c>
      <c r="M5" s="28" t="s">
        <v>122</v>
      </c>
      <c r="N5" s="28" t="s">
        <v>147</v>
      </c>
      <c r="O5" s="28" t="s">
        <v>5</v>
      </c>
      <c r="P5" s="28" t="s">
        <v>5</v>
      </c>
      <c r="Q5" s="28" t="s">
        <v>148</v>
      </c>
      <c r="R5" s="28" t="s">
        <v>5</v>
      </c>
      <c r="S5" s="28" t="s">
        <v>5</v>
      </c>
      <c r="T5" s="28" t="s">
        <v>5</v>
      </c>
      <c r="U5" s="28" t="s">
        <v>122</v>
      </c>
      <c r="V5" s="28" t="s">
        <v>160</v>
      </c>
      <c r="W5" s="28" t="s">
        <v>161</v>
      </c>
      <c r="X5" s="43" t="s">
        <v>5</v>
      </c>
    </row>
    <row r="6" s="2" customFormat="1" ht="15.4" customHeight="1" spans="1:24">
      <c r="A6" s="27" t="s">
        <v>5</v>
      </c>
      <c r="B6" s="28" t="s">
        <v>5</v>
      </c>
      <c r="C6" s="28" t="s">
        <v>5</v>
      </c>
      <c r="D6" s="28" t="s">
        <v>5</v>
      </c>
      <c r="E6" s="28" t="s">
        <v>5</v>
      </c>
      <c r="F6" s="28" t="s">
        <v>5</v>
      </c>
      <c r="G6" s="28" t="s">
        <v>118</v>
      </c>
      <c r="H6" s="28" t="s">
        <v>162</v>
      </c>
      <c r="I6" s="28" t="s">
        <v>5</v>
      </c>
      <c r="J6" s="28" t="s">
        <v>5</v>
      </c>
      <c r="K6" s="28" t="s">
        <v>118</v>
      </c>
      <c r="L6" s="28" t="s">
        <v>301</v>
      </c>
      <c r="M6" s="28" t="s">
        <v>5</v>
      </c>
      <c r="N6" s="28" t="s">
        <v>118</v>
      </c>
      <c r="O6" s="28" t="s">
        <v>164</v>
      </c>
      <c r="P6" s="28" t="s">
        <v>165</v>
      </c>
      <c r="Q6" s="28" t="s">
        <v>118</v>
      </c>
      <c r="R6" s="28" t="s">
        <v>166</v>
      </c>
      <c r="S6" s="28" t="s">
        <v>5</v>
      </c>
      <c r="T6" s="28" t="s">
        <v>5</v>
      </c>
      <c r="U6" s="28" t="s">
        <v>5</v>
      </c>
      <c r="V6" s="28" t="s">
        <v>5</v>
      </c>
      <c r="W6" s="28" t="s">
        <v>118</v>
      </c>
      <c r="X6" s="43" t="s">
        <v>162</v>
      </c>
    </row>
    <row r="7" s="2" customFormat="1" ht="95.25" customHeight="1" spans="1:24">
      <c r="A7" s="27" t="s">
        <v>5</v>
      </c>
      <c r="B7" s="28" t="s">
        <v>5</v>
      </c>
      <c r="C7" s="28" t="s">
        <v>5</v>
      </c>
      <c r="D7" s="28" t="s">
        <v>5</v>
      </c>
      <c r="E7" s="28" t="s">
        <v>5</v>
      </c>
      <c r="F7" s="28" t="s">
        <v>5</v>
      </c>
      <c r="G7" s="28" t="s">
        <v>5</v>
      </c>
      <c r="H7" s="28" t="s">
        <v>5</v>
      </c>
      <c r="I7" s="28" t="s">
        <v>5</v>
      </c>
      <c r="J7" s="28" t="s">
        <v>5</v>
      </c>
      <c r="K7" s="28" t="s">
        <v>5</v>
      </c>
      <c r="L7" s="28" t="s">
        <v>5</v>
      </c>
      <c r="M7" s="28" t="s">
        <v>5</v>
      </c>
      <c r="N7" s="28" t="s">
        <v>5</v>
      </c>
      <c r="O7" s="28" t="s">
        <v>5</v>
      </c>
      <c r="P7" s="28" t="s">
        <v>5</v>
      </c>
      <c r="Q7" s="28" t="s">
        <v>5</v>
      </c>
      <c r="R7" s="28" t="s">
        <v>5</v>
      </c>
      <c r="S7" s="28" t="s">
        <v>5</v>
      </c>
      <c r="T7" s="28" t="s">
        <v>5</v>
      </c>
      <c r="U7" s="28" t="s">
        <v>5</v>
      </c>
      <c r="V7" s="28" t="s">
        <v>5</v>
      </c>
      <c r="W7" s="28" t="s">
        <v>5</v>
      </c>
      <c r="X7" s="43" t="s">
        <v>5</v>
      </c>
    </row>
    <row r="8" s="2" customFormat="1" ht="15.4" customHeight="1" spans="1:24">
      <c r="A8" s="27" t="s">
        <v>119</v>
      </c>
      <c r="B8" s="28" t="s">
        <v>120</v>
      </c>
      <c r="C8" s="28" t="s">
        <v>121</v>
      </c>
      <c r="D8" s="28" t="s">
        <v>11</v>
      </c>
      <c r="E8" s="29" t="s">
        <v>13</v>
      </c>
      <c r="F8" s="29" t="s">
        <v>17</v>
      </c>
      <c r="G8" s="29" t="s">
        <v>21</v>
      </c>
      <c r="H8" s="29" t="s">
        <v>25</v>
      </c>
      <c r="I8" s="29" t="s">
        <v>29</v>
      </c>
      <c r="J8" s="29" t="s">
        <v>33</v>
      </c>
      <c r="K8" s="29" t="s">
        <v>37</v>
      </c>
      <c r="L8" s="29" t="s">
        <v>40</v>
      </c>
      <c r="M8" s="29" t="s">
        <v>43</v>
      </c>
      <c r="N8" s="29" t="s">
        <v>46</v>
      </c>
      <c r="O8" s="29" t="s">
        <v>49</v>
      </c>
      <c r="P8" s="29" t="s">
        <v>52</v>
      </c>
      <c r="Q8" s="29" t="s">
        <v>55</v>
      </c>
      <c r="R8" s="29" t="s">
        <v>58</v>
      </c>
      <c r="S8" s="29" t="s">
        <v>61</v>
      </c>
      <c r="T8" s="29" t="s">
        <v>64</v>
      </c>
      <c r="U8" s="29" t="s">
        <v>67</v>
      </c>
      <c r="V8" s="29" t="s">
        <v>70</v>
      </c>
      <c r="W8" s="29" t="s">
        <v>73</v>
      </c>
      <c r="X8" s="44" t="s">
        <v>76</v>
      </c>
    </row>
    <row r="9" s="2" customFormat="1" ht="21" customHeight="1" spans="1:24">
      <c r="A9" s="27" t="s">
        <v>5</v>
      </c>
      <c r="B9" s="28" t="s">
        <v>5</v>
      </c>
      <c r="C9" s="28" t="s">
        <v>5</v>
      </c>
      <c r="D9" s="28" t="s">
        <v>122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</row>
    <row r="10" ht="21" customHeight="1" spans="1:24">
      <c r="A10" s="31" t="s">
        <v>123</v>
      </c>
      <c r="B10" s="32" t="s">
        <v>5</v>
      </c>
      <c r="C10" s="32" t="s">
        <v>5</v>
      </c>
      <c r="D10" s="32" t="s">
        <v>124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</row>
    <row r="11" ht="21" customHeight="1" spans="1:24">
      <c r="A11" s="31" t="s">
        <v>125</v>
      </c>
      <c r="B11" s="32" t="s">
        <v>5</v>
      </c>
      <c r="C11" s="32" t="s">
        <v>5</v>
      </c>
      <c r="D11" s="33" t="s">
        <v>126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</row>
    <row r="12" ht="21" customHeight="1" spans="1:24">
      <c r="A12" s="31" t="s">
        <v>152</v>
      </c>
      <c r="B12" s="32" t="s">
        <v>5</v>
      </c>
      <c r="C12" s="34" t="s">
        <v>5</v>
      </c>
      <c r="D12" s="35" t="s">
        <v>153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</row>
    <row r="13" ht="21" customHeight="1" spans="1:24">
      <c r="A13" s="31" t="s">
        <v>128</v>
      </c>
      <c r="B13" s="32" t="s">
        <v>5</v>
      </c>
      <c r="C13" s="34" t="s">
        <v>5</v>
      </c>
      <c r="D13" s="35" t="s">
        <v>129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</row>
    <row r="14" ht="21" customHeight="1" spans="1:24">
      <c r="A14" s="31" t="s">
        <v>302</v>
      </c>
      <c r="B14" s="32" t="s">
        <v>5</v>
      </c>
      <c r="C14" s="34" t="s">
        <v>5</v>
      </c>
      <c r="D14" s="35" t="s">
        <v>303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</row>
    <row r="15" ht="21" customHeight="1" spans="1:24">
      <c r="A15" s="36" t="s">
        <v>304</v>
      </c>
      <c r="B15" s="33" t="s">
        <v>5</v>
      </c>
      <c r="C15" s="37" t="s">
        <v>5</v>
      </c>
      <c r="D15" s="38" t="s">
        <v>305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</row>
    <row r="16" ht="13.5" spans="1:24">
      <c r="A16" s="35" t="s">
        <v>132</v>
      </c>
      <c r="B16" s="35" t="s">
        <v>5</v>
      </c>
      <c r="C16" s="35" t="s">
        <v>5</v>
      </c>
      <c r="D16" s="35" t="s">
        <v>133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</row>
    <row r="17" ht="13.5" spans="1:24">
      <c r="A17" s="35" t="s">
        <v>134</v>
      </c>
      <c r="B17" s="35" t="s">
        <v>5</v>
      </c>
      <c r="C17" s="35" t="s">
        <v>5</v>
      </c>
      <c r="D17" s="35" t="s">
        <v>135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</row>
    <row r="18" ht="13.5" spans="1:24">
      <c r="A18" s="35" t="s">
        <v>136</v>
      </c>
      <c r="B18" s="35" t="s">
        <v>5</v>
      </c>
      <c r="C18" s="35" t="s">
        <v>5</v>
      </c>
      <c r="D18" s="35" t="s">
        <v>137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</row>
    <row r="19" ht="13.5" spans="1:24">
      <c r="A19" s="35" t="s">
        <v>138</v>
      </c>
      <c r="B19" s="35" t="s">
        <v>5</v>
      </c>
      <c r="C19" s="35" t="s">
        <v>5</v>
      </c>
      <c r="D19" s="35" t="s">
        <v>139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</row>
  </sheetData>
  <mergeCells count="46">
    <mergeCell ref="A2:C2"/>
    <mergeCell ref="A4:D4"/>
    <mergeCell ref="E4:H4"/>
    <mergeCell ref="I4:L4"/>
    <mergeCell ref="M4:R4"/>
    <mergeCell ref="U4:X4"/>
    <mergeCell ref="G5:H5"/>
    <mergeCell ref="K5:L5"/>
    <mergeCell ref="N5:P5"/>
    <mergeCell ref="Q5:R5"/>
    <mergeCell ref="W5:X5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8:A9"/>
    <mergeCell ref="B8:B9"/>
    <mergeCell ref="C8:C9"/>
    <mergeCell ref="D5:D7"/>
    <mergeCell ref="E5:E7"/>
    <mergeCell ref="F5:F7"/>
    <mergeCell ref="G6:G7"/>
    <mergeCell ref="H6:H7"/>
    <mergeCell ref="I5:I7"/>
    <mergeCell ref="J5:J7"/>
    <mergeCell ref="K6:K7"/>
    <mergeCell ref="L6:L7"/>
    <mergeCell ref="M5:M7"/>
    <mergeCell ref="N6:N7"/>
    <mergeCell ref="O6:O7"/>
    <mergeCell ref="P6:P7"/>
    <mergeCell ref="Q6:Q7"/>
    <mergeCell ref="R6:R7"/>
    <mergeCell ref="S4:S7"/>
    <mergeCell ref="T4:T7"/>
    <mergeCell ref="U5:U7"/>
    <mergeCell ref="V5:V7"/>
    <mergeCell ref="W6:W7"/>
    <mergeCell ref="X6:X7"/>
    <mergeCell ref="A5:C7"/>
  </mergeCells>
  <pageMargins left="0.53" right="0.33" top="0.85" bottom="1" header="0.5" footer="0.5"/>
  <pageSetup paperSize="9" scale="9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表皮</vt:lpstr>
      <vt:lpstr>收入支出预算总表</vt:lpstr>
      <vt:lpstr>收入预算表</vt:lpstr>
      <vt:lpstr>支出预算表</vt:lpstr>
      <vt:lpstr>一般公共预算财政拨款收入支出预算表</vt:lpstr>
      <vt:lpstr>一般公共预算财政拨款基本支出预算明细表</vt:lpstr>
      <vt:lpstr>一般公共预算财政拨款支出预算明细表</vt:lpstr>
      <vt:lpstr>政府性基金收入支出预算表</vt:lpstr>
      <vt:lpstr>财政专户管理收入支出预算表</vt:lpstr>
      <vt:lpstr>三公经费支出预算表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馨  蕾</cp:lastModifiedBy>
  <cp:revision>1</cp:revision>
  <dcterms:created xsi:type="dcterms:W3CDTF">2016-08-18T01:43:00Z</dcterms:created>
  <cp:lastPrinted>2020-03-30T02:02:00Z</cp:lastPrinted>
  <dcterms:modified xsi:type="dcterms:W3CDTF">2022-01-09T08:28:06Z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FE10901640C04A62B6AA7EBC7E70E0EF</vt:lpwstr>
  </property>
</Properties>
</file>